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Other\SAMS\SAMS\Post-review Gini Data\Final CADB upload\Los Encuentros results\"/>
    </mc:Choice>
  </mc:AlternateContent>
  <xr:revisionPtr revIDLastSave="0" documentId="13_ncr:1_{B1424D84-73C8-4EBB-B923-BE464D9DFE67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Los Encuentros Structure Volume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05" i="2" l="1"/>
  <c r="C705" i="2"/>
  <c r="E704" i="2"/>
  <c r="F705" i="2" s="1"/>
  <c r="C704" i="2"/>
  <c r="D705" i="2" s="1"/>
  <c r="E703" i="2"/>
  <c r="C703" i="2"/>
  <c r="D704" i="2" s="1"/>
  <c r="E702" i="2"/>
  <c r="F703" i="2" s="1"/>
  <c r="C702" i="2"/>
  <c r="D703" i="2" s="1"/>
  <c r="E701" i="2"/>
  <c r="F702" i="2" s="1"/>
  <c r="C701" i="2"/>
  <c r="D702" i="2" s="1"/>
  <c r="E700" i="2"/>
  <c r="F701" i="2" s="1"/>
  <c r="C700" i="2"/>
  <c r="E699" i="2"/>
  <c r="C699" i="2"/>
  <c r="D700" i="2" s="1"/>
  <c r="E698" i="2"/>
  <c r="F699" i="2" s="1"/>
  <c r="C698" i="2"/>
  <c r="D699" i="2" s="1"/>
  <c r="E697" i="2"/>
  <c r="F698" i="2" s="1"/>
  <c r="C697" i="2"/>
  <c r="D698" i="2" s="1"/>
  <c r="E696" i="2"/>
  <c r="F697" i="2" s="1"/>
  <c r="C696" i="2"/>
  <c r="E695" i="2"/>
  <c r="C695" i="2"/>
  <c r="D696" i="2" s="1"/>
  <c r="E694" i="2"/>
  <c r="F695" i="2" s="1"/>
  <c r="C694" i="2"/>
  <c r="D695" i="2" s="1"/>
  <c r="E693" i="2"/>
  <c r="F694" i="2" s="1"/>
  <c r="C693" i="2"/>
  <c r="D694" i="2" s="1"/>
  <c r="E692" i="2"/>
  <c r="F693" i="2" s="1"/>
  <c r="C692" i="2"/>
  <c r="E691" i="2"/>
  <c r="C691" i="2"/>
  <c r="D692" i="2" s="1"/>
  <c r="E690" i="2"/>
  <c r="F691" i="2" s="1"/>
  <c r="C690" i="2"/>
  <c r="D691" i="2" s="1"/>
  <c r="E689" i="2"/>
  <c r="F690" i="2" s="1"/>
  <c r="C689" i="2"/>
  <c r="D690" i="2" s="1"/>
  <c r="E688" i="2"/>
  <c r="F689" i="2" s="1"/>
  <c r="C688" i="2"/>
  <c r="E687" i="2"/>
  <c r="C687" i="2"/>
  <c r="D688" i="2" s="1"/>
  <c r="E686" i="2"/>
  <c r="F687" i="2" s="1"/>
  <c r="C686" i="2"/>
  <c r="D687" i="2" s="1"/>
  <c r="E685" i="2"/>
  <c r="F686" i="2" s="1"/>
  <c r="C685" i="2"/>
  <c r="D686" i="2" s="1"/>
  <c r="E684" i="2"/>
  <c r="F685" i="2" s="1"/>
  <c r="C684" i="2"/>
  <c r="E683" i="2"/>
  <c r="C683" i="2"/>
  <c r="D684" i="2" s="1"/>
  <c r="E682" i="2"/>
  <c r="F683" i="2" s="1"/>
  <c r="C682" i="2"/>
  <c r="D683" i="2" s="1"/>
  <c r="E681" i="2"/>
  <c r="F682" i="2" s="1"/>
  <c r="C681" i="2"/>
  <c r="D682" i="2" s="1"/>
  <c r="E680" i="2"/>
  <c r="F681" i="2" s="1"/>
  <c r="C680" i="2"/>
  <c r="E679" i="2"/>
  <c r="C679" i="2"/>
  <c r="D680" i="2" s="1"/>
  <c r="E678" i="2"/>
  <c r="F679" i="2" s="1"/>
  <c r="C678" i="2"/>
  <c r="D679" i="2" s="1"/>
  <c r="E677" i="2"/>
  <c r="F678" i="2" s="1"/>
  <c r="C677" i="2"/>
  <c r="D678" i="2" s="1"/>
  <c r="E676" i="2"/>
  <c r="F677" i="2" s="1"/>
  <c r="C676" i="2"/>
  <c r="E675" i="2"/>
  <c r="C675" i="2"/>
  <c r="D676" i="2" s="1"/>
  <c r="E674" i="2"/>
  <c r="F675" i="2" s="1"/>
  <c r="C674" i="2"/>
  <c r="D675" i="2" s="1"/>
  <c r="E673" i="2"/>
  <c r="F674" i="2" s="1"/>
  <c r="C673" i="2"/>
  <c r="D674" i="2" s="1"/>
  <c r="E672" i="2"/>
  <c r="F673" i="2" s="1"/>
  <c r="C672" i="2"/>
  <c r="E671" i="2"/>
  <c r="C671" i="2"/>
  <c r="D672" i="2" s="1"/>
  <c r="E670" i="2"/>
  <c r="F671" i="2" s="1"/>
  <c r="C670" i="2"/>
  <c r="D671" i="2" s="1"/>
  <c r="E669" i="2"/>
  <c r="F670" i="2" s="1"/>
  <c r="C669" i="2"/>
  <c r="D670" i="2" s="1"/>
  <c r="E668" i="2"/>
  <c r="F669" i="2" s="1"/>
  <c r="C668" i="2"/>
  <c r="E667" i="2"/>
  <c r="C667" i="2"/>
  <c r="D668" i="2" s="1"/>
  <c r="E666" i="2"/>
  <c r="F667" i="2" s="1"/>
  <c r="C666" i="2"/>
  <c r="D667" i="2" s="1"/>
  <c r="E665" i="2"/>
  <c r="D665" i="2"/>
  <c r="C665" i="2"/>
  <c r="D666" i="2" s="1"/>
  <c r="E664" i="2"/>
  <c r="F665" i="2" s="1"/>
  <c r="C664" i="2"/>
  <c r="E663" i="2"/>
  <c r="C663" i="2"/>
  <c r="D664" i="2" s="1"/>
  <c r="E662" i="2"/>
  <c r="F663" i="2" s="1"/>
  <c r="C662" i="2"/>
  <c r="D663" i="2" s="1"/>
  <c r="E661" i="2"/>
  <c r="C661" i="2"/>
  <c r="D662" i="2" s="1"/>
  <c r="E660" i="2"/>
  <c r="F661" i="2" s="1"/>
  <c r="C660" i="2"/>
  <c r="D661" i="2" s="1"/>
  <c r="E659" i="2"/>
  <c r="F660" i="2" s="1"/>
  <c r="C659" i="2"/>
  <c r="D660" i="2" s="1"/>
  <c r="E658" i="2"/>
  <c r="F659" i="2" s="1"/>
  <c r="C658" i="2"/>
  <c r="E657" i="2"/>
  <c r="F658" i="2" s="1"/>
  <c r="C657" i="2"/>
  <c r="D658" i="2" s="1"/>
  <c r="E656" i="2"/>
  <c r="F657" i="2" s="1"/>
  <c r="C656" i="2"/>
  <c r="D657" i="2" s="1"/>
  <c r="E655" i="2"/>
  <c r="F656" i="2" s="1"/>
  <c r="C655" i="2"/>
  <c r="D656" i="2" s="1"/>
  <c r="E654" i="2"/>
  <c r="F655" i="2" s="1"/>
  <c r="C654" i="2"/>
  <c r="E653" i="2"/>
  <c r="C653" i="2"/>
  <c r="D654" i="2" s="1"/>
  <c r="E652" i="2"/>
  <c r="F653" i="2" s="1"/>
  <c r="C652" i="2"/>
  <c r="D653" i="2" s="1"/>
  <c r="E651" i="2"/>
  <c r="F652" i="2" s="1"/>
  <c r="C651" i="2"/>
  <c r="D652" i="2" s="1"/>
  <c r="E650" i="2"/>
  <c r="F651" i="2" s="1"/>
  <c r="C650" i="2"/>
  <c r="E649" i="2"/>
  <c r="F650" i="2" s="1"/>
  <c r="C649" i="2"/>
  <c r="D650" i="2" s="1"/>
  <c r="E648" i="2"/>
  <c r="C648" i="2"/>
  <c r="D649" i="2" s="1"/>
  <c r="E647" i="2"/>
  <c r="F648" i="2" s="1"/>
  <c r="C647" i="2"/>
  <c r="D648" i="2" s="1"/>
  <c r="E646" i="2"/>
  <c r="F647" i="2" s="1"/>
  <c r="C646" i="2"/>
  <c r="D647" i="2" s="1"/>
  <c r="E645" i="2"/>
  <c r="F646" i="2" s="1"/>
  <c r="C645" i="2"/>
  <c r="E644" i="2"/>
  <c r="C644" i="2"/>
  <c r="D645" i="2" s="1"/>
  <c r="E643" i="2"/>
  <c r="F644" i="2" s="1"/>
  <c r="C643" i="2"/>
  <c r="D644" i="2" s="1"/>
  <c r="E642" i="2"/>
  <c r="F643" i="2" s="1"/>
  <c r="C642" i="2"/>
  <c r="D643" i="2" s="1"/>
  <c r="E641" i="2"/>
  <c r="F642" i="2" s="1"/>
  <c r="C641" i="2"/>
  <c r="E640" i="2"/>
  <c r="C640" i="2"/>
  <c r="D641" i="2" s="1"/>
  <c r="E639" i="2"/>
  <c r="F640" i="2" s="1"/>
  <c r="C639" i="2"/>
  <c r="D640" i="2" s="1"/>
  <c r="E638" i="2"/>
  <c r="F639" i="2" s="1"/>
  <c r="C638" i="2"/>
  <c r="D639" i="2" s="1"/>
  <c r="E637" i="2"/>
  <c r="F638" i="2" s="1"/>
  <c r="C637" i="2"/>
  <c r="E636" i="2"/>
  <c r="C636" i="2"/>
  <c r="D637" i="2" s="1"/>
  <c r="E635" i="2"/>
  <c r="F636" i="2" s="1"/>
  <c r="C635" i="2"/>
  <c r="D636" i="2" s="1"/>
  <c r="E634" i="2"/>
  <c r="F635" i="2" s="1"/>
  <c r="C634" i="2"/>
  <c r="D635" i="2" s="1"/>
  <c r="E633" i="2"/>
  <c r="F634" i="2" s="1"/>
  <c r="C633" i="2"/>
  <c r="E632" i="2"/>
  <c r="C632" i="2"/>
  <c r="D633" i="2" s="1"/>
  <c r="E631" i="2"/>
  <c r="F632" i="2" s="1"/>
  <c r="C631" i="2"/>
  <c r="D632" i="2" s="1"/>
  <c r="E630" i="2"/>
  <c r="F631" i="2" s="1"/>
  <c r="C630" i="2"/>
  <c r="D631" i="2" s="1"/>
  <c r="E629" i="2"/>
  <c r="F630" i="2" s="1"/>
  <c r="C629" i="2"/>
  <c r="E628" i="2"/>
  <c r="C628" i="2"/>
  <c r="D629" i="2" s="1"/>
  <c r="E627" i="2"/>
  <c r="F628" i="2" s="1"/>
  <c r="C627" i="2"/>
  <c r="E626" i="2"/>
  <c r="C626" i="2"/>
  <c r="D627" i="2" s="1"/>
  <c r="E625" i="2"/>
  <c r="F626" i="2" s="1"/>
  <c r="C625" i="2"/>
  <c r="E624" i="2"/>
  <c r="F625" i="2" s="1"/>
  <c r="C624" i="2"/>
  <c r="D625" i="2" s="1"/>
  <c r="E623" i="2"/>
  <c r="F624" i="2" s="1"/>
  <c r="C623" i="2"/>
  <c r="E622" i="2"/>
  <c r="C622" i="2"/>
  <c r="D623" i="2" s="1"/>
  <c r="E621" i="2"/>
  <c r="F622" i="2" s="1"/>
  <c r="D621" i="2"/>
  <c r="C621" i="2"/>
  <c r="F620" i="2"/>
  <c r="E620" i="2"/>
  <c r="C620" i="2"/>
  <c r="E619" i="2"/>
  <c r="C619" i="2"/>
  <c r="D620" i="2" s="1"/>
  <c r="E618" i="2"/>
  <c r="F619" i="2" s="1"/>
  <c r="D618" i="2"/>
  <c r="C618" i="2"/>
  <c r="D619" i="2" s="1"/>
  <c r="E617" i="2"/>
  <c r="F618" i="2" s="1"/>
  <c r="D617" i="2"/>
  <c r="C617" i="2"/>
  <c r="F616" i="2"/>
  <c r="E616" i="2"/>
  <c r="C616" i="2"/>
  <c r="E615" i="2"/>
  <c r="C615" i="2"/>
  <c r="D616" i="2" s="1"/>
  <c r="E614" i="2"/>
  <c r="F615" i="2" s="1"/>
  <c r="D614" i="2"/>
  <c r="C614" i="2"/>
  <c r="D615" i="2" s="1"/>
  <c r="E613" i="2"/>
  <c r="F614" i="2" s="1"/>
  <c r="D613" i="2"/>
  <c r="C613" i="2"/>
  <c r="F612" i="2"/>
  <c r="E612" i="2"/>
  <c r="C612" i="2"/>
  <c r="E611" i="2"/>
  <c r="C611" i="2"/>
  <c r="D612" i="2" s="1"/>
  <c r="E610" i="2"/>
  <c r="F611" i="2" s="1"/>
  <c r="D610" i="2"/>
  <c r="C610" i="2"/>
  <c r="D611" i="2" s="1"/>
  <c r="E609" i="2"/>
  <c r="F610" i="2" s="1"/>
  <c r="D609" i="2"/>
  <c r="C609" i="2"/>
  <c r="E608" i="2"/>
  <c r="C608" i="2"/>
  <c r="E607" i="2"/>
  <c r="F608" i="2" s="1"/>
  <c r="C607" i="2"/>
  <c r="D608" i="2" s="1"/>
  <c r="E606" i="2"/>
  <c r="F607" i="2" s="1"/>
  <c r="D606" i="2"/>
  <c r="C606" i="2"/>
  <c r="D607" i="2" s="1"/>
  <c r="E605" i="2"/>
  <c r="F606" i="2" s="1"/>
  <c r="C605" i="2"/>
  <c r="F604" i="2"/>
  <c r="E604" i="2"/>
  <c r="F605" i="2" s="1"/>
  <c r="C604" i="2"/>
  <c r="D605" i="2" s="1"/>
  <c r="E603" i="2"/>
  <c r="C603" i="2"/>
  <c r="D604" i="2" s="1"/>
  <c r="E602" i="2"/>
  <c r="F603" i="2" s="1"/>
  <c r="D602" i="2"/>
  <c r="C602" i="2"/>
  <c r="D603" i="2" s="1"/>
  <c r="E601" i="2"/>
  <c r="F602" i="2" s="1"/>
  <c r="C601" i="2"/>
  <c r="F600" i="2"/>
  <c r="E600" i="2"/>
  <c r="F601" i="2" s="1"/>
  <c r="C600" i="2"/>
  <c r="D601" i="2" s="1"/>
  <c r="E599" i="2"/>
  <c r="C599" i="2"/>
  <c r="D600" i="2" s="1"/>
  <c r="E598" i="2"/>
  <c r="F599" i="2" s="1"/>
  <c r="D598" i="2"/>
  <c r="C598" i="2"/>
  <c r="D599" i="2" s="1"/>
  <c r="E597" i="2"/>
  <c r="F598" i="2" s="1"/>
  <c r="C597" i="2"/>
  <c r="F596" i="2"/>
  <c r="E596" i="2"/>
  <c r="F597" i="2" s="1"/>
  <c r="C596" i="2"/>
  <c r="D597" i="2" s="1"/>
  <c r="E595" i="2"/>
  <c r="C595" i="2"/>
  <c r="D596" i="2" s="1"/>
  <c r="E594" i="2"/>
  <c r="F595" i="2" s="1"/>
  <c r="D594" i="2"/>
  <c r="C594" i="2"/>
  <c r="D595" i="2" s="1"/>
  <c r="E593" i="2"/>
  <c r="F594" i="2" s="1"/>
  <c r="C593" i="2"/>
  <c r="F592" i="2"/>
  <c r="E592" i="2"/>
  <c r="F593" i="2" s="1"/>
  <c r="C592" i="2"/>
  <c r="D593" i="2" s="1"/>
  <c r="E591" i="2"/>
  <c r="C591" i="2"/>
  <c r="D592" i="2" s="1"/>
  <c r="E590" i="2"/>
  <c r="F591" i="2" s="1"/>
  <c r="D590" i="2"/>
  <c r="C590" i="2"/>
  <c r="D591" i="2" s="1"/>
  <c r="E589" i="2"/>
  <c r="F590" i="2" s="1"/>
  <c r="C589" i="2"/>
  <c r="F588" i="2"/>
  <c r="E588" i="2"/>
  <c r="F589" i="2" s="1"/>
  <c r="C588" i="2"/>
  <c r="D589" i="2" s="1"/>
  <c r="E587" i="2"/>
  <c r="C587" i="2"/>
  <c r="D588" i="2" s="1"/>
  <c r="E586" i="2"/>
  <c r="F587" i="2" s="1"/>
  <c r="D586" i="2"/>
  <c r="C586" i="2"/>
  <c r="D587" i="2" s="1"/>
  <c r="E585" i="2"/>
  <c r="F586" i="2" s="1"/>
  <c r="C585" i="2"/>
  <c r="F584" i="2"/>
  <c r="E584" i="2"/>
  <c r="F585" i="2" s="1"/>
  <c r="C584" i="2"/>
  <c r="D585" i="2" s="1"/>
  <c r="E583" i="2"/>
  <c r="C583" i="2"/>
  <c r="D584" i="2" s="1"/>
  <c r="E582" i="2"/>
  <c r="F583" i="2" s="1"/>
  <c r="D582" i="2"/>
  <c r="C582" i="2"/>
  <c r="D583" i="2" s="1"/>
  <c r="E581" i="2"/>
  <c r="F582" i="2" s="1"/>
  <c r="C581" i="2"/>
  <c r="F580" i="2"/>
  <c r="E580" i="2"/>
  <c r="F581" i="2" s="1"/>
  <c r="C580" i="2"/>
  <c r="D581" i="2" s="1"/>
  <c r="E579" i="2"/>
  <c r="C579" i="2"/>
  <c r="D580" i="2" s="1"/>
  <c r="E578" i="2"/>
  <c r="F579" i="2" s="1"/>
  <c r="C578" i="2"/>
  <c r="D579" i="2" s="1"/>
  <c r="E577" i="2"/>
  <c r="C577" i="2"/>
  <c r="D578" i="2" s="1"/>
  <c r="E576" i="2"/>
  <c r="F577" i="2" s="1"/>
  <c r="C576" i="2"/>
  <c r="D577" i="2" s="1"/>
  <c r="E575" i="2"/>
  <c r="F576" i="2" s="1"/>
  <c r="C575" i="2"/>
  <c r="E574" i="2"/>
  <c r="F575" i="2" s="1"/>
  <c r="C574" i="2"/>
  <c r="D575" i="2" s="1"/>
  <c r="E573" i="2"/>
  <c r="F574" i="2" s="1"/>
  <c r="C573" i="2"/>
  <c r="D574" i="2" s="1"/>
  <c r="E572" i="2"/>
  <c r="F573" i="2" s="1"/>
  <c r="C572" i="2"/>
  <c r="D573" i="2" s="1"/>
  <c r="E571" i="2"/>
  <c r="F572" i="2" s="1"/>
  <c r="C571" i="2"/>
  <c r="E570" i="2"/>
  <c r="F571" i="2" s="1"/>
  <c r="C570" i="2"/>
  <c r="D571" i="2" s="1"/>
  <c r="E569" i="2"/>
  <c r="F570" i="2" s="1"/>
  <c r="C569" i="2"/>
  <c r="D570" i="2" s="1"/>
  <c r="E568" i="2"/>
  <c r="F569" i="2" s="1"/>
  <c r="C568" i="2"/>
  <c r="D569" i="2" s="1"/>
  <c r="E567" i="2"/>
  <c r="F568" i="2" s="1"/>
  <c r="C567" i="2"/>
  <c r="E566" i="2"/>
  <c r="F567" i="2" s="1"/>
  <c r="C566" i="2"/>
  <c r="D567" i="2" s="1"/>
  <c r="E565" i="2"/>
  <c r="F566" i="2" s="1"/>
  <c r="C565" i="2"/>
  <c r="D566" i="2" s="1"/>
  <c r="E564" i="2"/>
  <c r="F565" i="2" s="1"/>
  <c r="C564" i="2"/>
  <c r="D565" i="2" s="1"/>
  <c r="E563" i="2"/>
  <c r="F564" i="2" s="1"/>
  <c r="C563" i="2"/>
  <c r="E562" i="2"/>
  <c r="F563" i="2" s="1"/>
  <c r="C562" i="2"/>
  <c r="D563" i="2" s="1"/>
  <c r="E561" i="2"/>
  <c r="C561" i="2"/>
  <c r="D562" i="2" s="1"/>
  <c r="E560" i="2"/>
  <c r="F561" i="2" s="1"/>
  <c r="C560" i="2"/>
  <c r="D561" i="2" s="1"/>
  <c r="E559" i="2"/>
  <c r="F560" i="2" s="1"/>
  <c r="C559" i="2"/>
  <c r="E558" i="2"/>
  <c r="F559" i="2" s="1"/>
  <c r="C558" i="2"/>
  <c r="D559" i="2" s="1"/>
  <c r="E557" i="2"/>
  <c r="F558" i="2" s="1"/>
  <c r="C557" i="2"/>
  <c r="D558" i="2" s="1"/>
  <c r="E556" i="2"/>
  <c r="F557" i="2" s="1"/>
  <c r="C556" i="2"/>
  <c r="D557" i="2" s="1"/>
  <c r="F555" i="2"/>
  <c r="E555" i="2"/>
  <c r="F556" i="2" s="1"/>
  <c r="C555" i="2"/>
  <c r="D556" i="2" s="1"/>
  <c r="F554" i="2"/>
  <c r="E554" i="2"/>
  <c r="C554" i="2"/>
  <c r="E553" i="2"/>
  <c r="C553" i="2"/>
  <c r="D554" i="2" s="1"/>
  <c r="F552" i="2"/>
  <c r="E552" i="2"/>
  <c r="F553" i="2" s="1"/>
  <c r="C552" i="2"/>
  <c r="D553" i="2" s="1"/>
  <c r="F551" i="2"/>
  <c r="E551" i="2"/>
  <c r="C551" i="2"/>
  <c r="D552" i="2" s="1"/>
  <c r="F550" i="2"/>
  <c r="E550" i="2"/>
  <c r="D550" i="2"/>
  <c r="C550" i="2"/>
  <c r="E549" i="2"/>
  <c r="C549" i="2"/>
  <c r="E548" i="2"/>
  <c r="F549" i="2" s="1"/>
  <c r="C548" i="2"/>
  <c r="D549" i="2" s="1"/>
  <c r="E547" i="2"/>
  <c r="D547" i="2"/>
  <c r="C547" i="2"/>
  <c r="D548" i="2" s="1"/>
  <c r="E546" i="2"/>
  <c r="F547" i="2" s="1"/>
  <c r="C546" i="2"/>
  <c r="F545" i="2"/>
  <c r="E545" i="2"/>
  <c r="D545" i="2"/>
  <c r="C545" i="2"/>
  <c r="D546" i="2" s="1"/>
  <c r="E544" i="2"/>
  <c r="C544" i="2"/>
  <c r="E543" i="2"/>
  <c r="D543" i="2"/>
  <c r="C543" i="2"/>
  <c r="D544" i="2" s="1"/>
  <c r="E542" i="2"/>
  <c r="F543" i="2" s="1"/>
  <c r="C542" i="2"/>
  <c r="F541" i="2"/>
  <c r="E541" i="2"/>
  <c r="D541" i="2"/>
  <c r="C541" i="2"/>
  <c r="D542" i="2" s="1"/>
  <c r="E540" i="2"/>
  <c r="C540" i="2"/>
  <c r="E539" i="2"/>
  <c r="D539" i="2"/>
  <c r="C539" i="2"/>
  <c r="D540" i="2" s="1"/>
  <c r="E538" i="2"/>
  <c r="F539" i="2" s="1"/>
  <c r="C538" i="2"/>
  <c r="E537" i="2"/>
  <c r="D537" i="2"/>
  <c r="C537" i="2"/>
  <c r="D538" i="2" s="1"/>
  <c r="E536" i="2"/>
  <c r="F537" i="2" s="1"/>
  <c r="C536" i="2"/>
  <c r="E535" i="2"/>
  <c r="D535" i="2"/>
  <c r="C535" i="2"/>
  <c r="D536" i="2" s="1"/>
  <c r="E534" i="2"/>
  <c r="F535" i="2" s="1"/>
  <c r="C534" i="2"/>
  <c r="E533" i="2"/>
  <c r="D533" i="2"/>
  <c r="C533" i="2"/>
  <c r="D534" i="2" s="1"/>
  <c r="E532" i="2"/>
  <c r="F533" i="2" s="1"/>
  <c r="C532" i="2"/>
  <c r="E531" i="2"/>
  <c r="D531" i="2"/>
  <c r="C531" i="2"/>
  <c r="D532" i="2" s="1"/>
  <c r="E530" i="2"/>
  <c r="F531" i="2" s="1"/>
  <c r="C530" i="2"/>
  <c r="F529" i="2"/>
  <c r="E529" i="2"/>
  <c r="D529" i="2"/>
  <c r="C529" i="2"/>
  <c r="D530" i="2" s="1"/>
  <c r="E528" i="2"/>
  <c r="C528" i="2"/>
  <c r="E527" i="2"/>
  <c r="D527" i="2"/>
  <c r="C527" i="2"/>
  <c r="D528" i="2" s="1"/>
  <c r="E526" i="2"/>
  <c r="F527" i="2" s="1"/>
  <c r="C526" i="2"/>
  <c r="F525" i="2"/>
  <c r="E525" i="2"/>
  <c r="D525" i="2"/>
  <c r="C525" i="2"/>
  <c r="D526" i="2" s="1"/>
  <c r="E524" i="2"/>
  <c r="C524" i="2"/>
  <c r="E523" i="2"/>
  <c r="D523" i="2"/>
  <c r="C523" i="2"/>
  <c r="D524" i="2" s="1"/>
  <c r="E522" i="2"/>
  <c r="F523" i="2" s="1"/>
  <c r="C522" i="2"/>
  <c r="E521" i="2"/>
  <c r="D521" i="2"/>
  <c r="C521" i="2"/>
  <c r="D522" i="2" s="1"/>
  <c r="E520" i="2"/>
  <c r="F521" i="2" s="1"/>
  <c r="C520" i="2"/>
  <c r="E519" i="2"/>
  <c r="D519" i="2"/>
  <c r="C519" i="2"/>
  <c r="D520" i="2" s="1"/>
  <c r="E518" i="2"/>
  <c r="F519" i="2" s="1"/>
  <c r="C518" i="2"/>
  <c r="E517" i="2"/>
  <c r="D517" i="2"/>
  <c r="C517" i="2"/>
  <c r="D518" i="2" s="1"/>
  <c r="E516" i="2"/>
  <c r="F517" i="2" s="1"/>
  <c r="C516" i="2"/>
  <c r="E515" i="2"/>
  <c r="D515" i="2"/>
  <c r="C515" i="2"/>
  <c r="D516" i="2" s="1"/>
  <c r="E514" i="2"/>
  <c r="F515" i="2" s="1"/>
  <c r="C514" i="2"/>
  <c r="F513" i="2"/>
  <c r="E513" i="2"/>
  <c r="D513" i="2"/>
  <c r="C513" i="2"/>
  <c r="D514" i="2" s="1"/>
  <c r="E512" i="2"/>
  <c r="C512" i="2"/>
  <c r="E511" i="2"/>
  <c r="D511" i="2"/>
  <c r="C511" i="2"/>
  <c r="D512" i="2" s="1"/>
  <c r="E510" i="2"/>
  <c r="F511" i="2" s="1"/>
  <c r="C510" i="2"/>
  <c r="F509" i="2"/>
  <c r="E509" i="2"/>
  <c r="D509" i="2"/>
  <c r="C509" i="2"/>
  <c r="D510" i="2" s="1"/>
  <c r="E508" i="2"/>
  <c r="C508" i="2"/>
  <c r="E507" i="2"/>
  <c r="D507" i="2"/>
  <c r="C507" i="2"/>
  <c r="D508" i="2" s="1"/>
  <c r="E506" i="2"/>
  <c r="F507" i="2" s="1"/>
  <c r="C506" i="2"/>
  <c r="E505" i="2"/>
  <c r="D505" i="2"/>
  <c r="C505" i="2"/>
  <c r="D506" i="2" s="1"/>
  <c r="E504" i="2"/>
  <c r="F505" i="2" s="1"/>
  <c r="C504" i="2"/>
  <c r="E503" i="2"/>
  <c r="D503" i="2"/>
  <c r="C503" i="2"/>
  <c r="D504" i="2" s="1"/>
  <c r="E502" i="2"/>
  <c r="F503" i="2" s="1"/>
  <c r="C502" i="2"/>
  <c r="E501" i="2"/>
  <c r="C501" i="2"/>
  <c r="D502" i="2" s="1"/>
  <c r="E500" i="2"/>
  <c r="F501" i="2" s="1"/>
  <c r="C500" i="2"/>
  <c r="D501" i="2" s="1"/>
  <c r="E499" i="2"/>
  <c r="F500" i="2" s="1"/>
  <c r="C499" i="2"/>
  <c r="D500" i="2" s="1"/>
  <c r="E498" i="2"/>
  <c r="F499" i="2" s="1"/>
  <c r="C498" i="2"/>
  <c r="D499" i="2" s="1"/>
  <c r="E497" i="2"/>
  <c r="F498" i="2" s="1"/>
  <c r="C497" i="2"/>
  <c r="D498" i="2" s="1"/>
  <c r="E496" i="2"/>
  <c r="F497" i="2" s="1"/>
  <c r="C496" i="2"/>
  <c r="D497" i="2" s="1"/>
  <c r="E495" i="2"/>
  <c r="F496" i="2" s="1"/>
  <c r="C495" i="2"/>
  <c r="D496" i="2" s="1"/>
  <c r="E494" i="2"/>
  <c r="F495" i="2" s="1"/>
  <c r="C494" i="2"/>
  <c r="D495" i="2" s="1"/>
  <c r="E493" i="2"/>
  <c r="F494" i="2" s="1"/>
  <c r="C493" i="2"/>
  <c r="D494" i="2" s="1"/>
  <c r="E492" i="2"/>
  <c r="F493" i="2" s="1"/>
  <c r="C492" i="2"/>
  <c r="D493" i="2" s="1"/>
  <c r="E491" i="2"/>
  <c r="F492" i="2" s="1"/>
  <c r="C491" i="2"/>
  <c r="D492" i="2" s="1"/>
  <c r="E490" i="2"/>
  <c r="F491" i="2" s="1"/>
  <c r="C490" i="2"/>
  <c r="D491" i="2" s="1"/>
  <c r="E489" i="2"/>
  <c r="F490" i="2" s="1"/>
  <c r="C489" i="2"/>
  <c r="D490" i="2" s="1"/>
  <c r="E488" i="2"/>
  <c r="F489" i="2" s="1"/>
  <c r="C488" i="2"/>
  <c r="D489" i="2" s="1"/>
  <c r="E487" i="2"/>
  <c r="F488" i="2" s="1"/>
  <c r="C487" i="2"/>
  <c r="D488" i="2" s="1"/>
  <c r="E486" i="2"/>
  <c r="F487" i="2" s="1"/>
  <c r="C486" i="2"/>
  <c r="D487" i="2" s="1"/>
  <c r="F485" i="2"/>
  <c r="E485" i="2"/>
  <c r="F486" i="2" s="1"/>
  <c r="C485" i="2"/>
  <c r="D486" i="2" s="1"/>
  <c r="E484" i="2"/>
  <c r="C484" i="2"/>
  <c r="D485" i="2" s="1"/>
  <c r="E483" i="2"/>
  <c r="F484" i="2" s="1"/>
  <c r="C483" i="2"/>
  <c r="D484" i="2" s="1"/>
  <c r="E482" i="2"/>
  <c r="F483" i="2" s="1"/>
  <c r="C482" i="2"/>
  <c r="D483" i="2" s="1"/>
  <c r="F481" i="2"/>
  <c r="E481" i="2"/>
  <c r="F482" i="2" s="1"/>
  <c r="C481" i="2"/>
  <c r="D482" i="2" s="1"/>
  <c r="E480" i="2"/>
  <c r="C480" i="2"/>
  <c r="D481" i="2" s="1"/>
  <c r="E479" i="2"/>
  <c r="F480" i="2" s="1"/>
  <c r="C479" i="2"/>
  <c r="D480" i="2" s="1"/>
  <c r="E478" i="2"/>
  <c r="F479" i="2" s="1"/>
  <c r="C478" i="2"/>
  <c r="D479" i="2" s="1"/>
  <c r="F477" i="2"/>
  <c r="E477" i="2"/>
  <c r="F478" i="2" s="1"/>
  <c r="C477" i="2"/>
  <c r="D478" i="2" s="1"/>
  <c r="E476" i="2"/>
  <c r="C476" i="2"/>
  <c r="D477" i="2" s="1"/>
  <c r="E475" i="2"/>
  <c r="F476" i="2" s="1"/>
  <c r="C475" i="2"/>
  <c r="D476" i="2" s="1"/>
  <c r="E474" i="2"/>
  <c r="F475" i="2" s="1"/>
  <c r="C474" i="2"/>
  <c r="D475" i="2" s="1"/>
  <c r="F473" i="2"/>
  <c r="E473" i="2"/>
  <c r="F474" i="2" s="1"/>
  <c r="C473" i="2"/>
  <c r="D474" i="2" s="1"/>
  <c r="E472" i="2"/>
  <c r="C472" i="2"/>
  <c r="D473" i="2" s="1"/>
  <c r="E471" i="2"/>
  <c r="F472" i="2" s="1"/>
  <c r="C471" i="2"/>
  <c r="D472" i="2" s="1"/>
  <c r="E470" i="2"/>
  <c r="F471" i="2" s="1"/>
  <c r="C470" i="2"/>
  <c r="D471" i="2" s="1"/>
  <c r="F469" i="2"/>
  <c r="E469" i="2"/>
  <c r="F470" i="2" s="1"/>
  <c r="C469" i="2"/>
  <c r="D470" i="2" s="1"/>
  <c r="E468" i="2"/>
  <c r="C468" i="2"/>
  <c r="D469" i="2" s="1"/>
  <c r="E467" i="2"/>
  <c r="F468" i="2" s="1"/>
  <c r="C467" i="2"/>
  <c r="D468" i="2" s="1"/>
  <c r="E466" i="2"/>
  <c r="F467" i="2" s="1"/>
  <c r="C466" i="2"/>
  <c r="D467" i="2" s="1"/>
  <c r="F465" i="2"/>
  <c r="E465" i="2"/>
  <c r="F466" i="2" s="1"/>
  <c r="C465" i="2"/>
  <c r="D466" i="2" s="1"/>
  <c r="E464" i="2"/>
  <c r="C464" i="2"/>
  <c r="D465" i="2" s="1"/>
  <c r="E463" i="2"/>
  <c r="F464" i="2" s="1"/>
  <c r="C463" i="2"/>
  <c r="D464" i="2" s="1"/>
  <c r="E462" i="2"/>
  <c r="F463" i="2" s="1"/>
  <c r="C462" i="2"/>
  <c r="D463" i="2" s="1"/>
  <c r="F461" i="2"/>
  <c r="E461" i="2"/>
  <c r="F462" i="2" s="1"/>
  <c r="C461" i="2"/>
  <c r="D462" i="2" s="1"/>
  <c r="E460" i="2"/>
  <c r="C460" i="2"/>
  <c r="D461" i="2" s="1"/>
  <c r="E459" i="2"/>
  <c r="F460" i="2" s="1"/>
  <c r="C459" i="2"/>
  <c r="D460" i="2" s="1"/>
  <c r="E458" i="2"/>
  <c r="F459" i="2" s="1"/>
  <c r="C458" i="2"/>
  <c r="D459" i="2" s="1"/>
  <c r="F457" i="2"/>
  <c r="E457" i="2"/>
  <c r="F458" i="2" s="1"/>
  <c r="C457" i="2"/>
  <c r="D458" i="2" s="1"/>
  <c r="E456" i="2"/>
  <c r="C456" i="2"/>
  <c r="D457" i="2" s="1"/>
  <c r="E455" i="2"/>
  <c r="F456" i="2" s="1"/>
  <c r="C455" i="2"/>
  <c r="D456" i="2" s="1"/>
  <c r="E454" i="2"/>
  <c r="F455" i="2" s="1"/>
  <c r="C454" i="2"/>
  <c r="D455" i="2" s="1"/>
  <c r="F453" i="2"/>
  <c r="E453" i="2"/>
  <c r="F454" i="2" s="1"/>
  <c r="C453" i="2"/>
  <c r="D454" i="2" s="1"/>
  <c r="E452" i="2"/>
  <c r="C452" i="2"/>
  <c r="D453" i="2" s="1"/>
  <c r="E451" i="2"/>
  <c r="F452" i="2" s="1"/>
  <c r="C451" i="2"/>
  <c r="D452" i="2" s="1"/>
  <c r="E450" i="2"/>
  <c r="F451" i="2" s="1"/>
  <c r="C450" i="2"/>
  <c r="D451" i="2" s="1"/>
  <c r="F449" i="2"/>
  <c r="E449" i="2"/>
  <c r="F450" i="2" s="1"/>
  <c r="C449" i="2"/>
  <c r="D450" i="2" s="1"/>
  <c r="E448" i="2"/>
  <c r="C448" i="2"/>
  <c r="D449" i="2" s="1"/>
  <c r="F447" i="2"/>
  <c r="E447" i="2"/>
  <c r="D447" i="2"/>
  <c r="C447" i="2"/>
  <c r="D448" i="2" s="1"/>
  <c r="E446" i="2"/>
  <c r="C446" i="2"/>
  <c r="E445" i="2"/>
  <c r="D445" i="2"/>
  <c r="C445" i="2"/>
  <c r="D446" i="2" s="1"/>
  <c r="E444" i="2"/>
  <c r="F445" i="2" s="1"/>
  <c r="C444" i="2"/>
  <c r="F443" i="2"/>
  <c r="E443" i="2"/>
  <c r="D443" i="2"/>
  <c r="C443" i="2"/>
  <c r="D444" i="2" s="1"/>
  <c r="E442" i="2"/>
  <c r="C442" i="2"/>
  <c r="E441" i="2"/>
  <c r="D441" i="2"/>
  <c r="C441" i="2"/>
  <c r="D442" i="2" s="1"/>
  <c r="E440" i="2"/>
  <c r="F441" i="2" s="1"/>
  <c r="C440" i="2"/>
  <c r="E439" i="2"/>
  <c r="D439" i="2"/>
  <c r="C439" i="2"/>
  <c r="D440" i="2" s="1"/>
  <c r="E438" i="2"/>
  <c r="F439" i="2" s="1"/>
  <c r="C438" i="2"/>
  <c r="E437" i="2"/>
  <c r="D437" i="2"/>
  <c r="C437" i="2"/>
  <c r="D438" i="2" s="1"/>
  <c r="E436" i="2"/>
  <c r="F437" i="2" s="1"/>
  <c r="C436" i="2"/>
  <c r="E435" i="2"/>
  <c r="D435" i="2"/>
  <c r="C435" i="2"/>
  <c r="D436" i="2" s="1"/>
  <c r="E434" i="2"/>
  <c r="F435" i="2" s="1"/>
  <c r="C434" i="2"/>
  <c r="E433" i="2"/>
  <c r="D433" i="2"/>
  <c r="C433" i="2"/>
  <c r="D434" i="2" s="1"/>
  <c r="E432" i="2"/>
  <c r="F433" i="2" s="1"/>
  <c r="C432" i="2"/>
  <c r="F431" i="2"/>
  <c r="E431" i="2"/>
  <c r="D431" i="2"/>
  <c r="C431" i="2"/>
  <c r="D432" i="2" s="1"/>
  <c r="E430" i="2"/>
  <c r="C430" i="2"/>
  <c r="E429" i="2"/>
  <c r="D429" i="2"/>
  <c r="C429" i="2"/>
  <c r="D430" i="2" s="1"/>
  <c r="E428" i="2"/>
  <c r="F429" i="2" s="1"/>
  <c r="C428" i="2"/>
  <c r="F427" i="2"/>
  <c r="E427" i="2"/>
  <c r="D427" i="2"/>
  <c r="C427" i="2"/>
  <c r="D428" i="2" s="1"/>
  <c r="E426" i="2"/>
  <c r="C426" i="2"/>
  <c r="E425" i="2"/>
  <c r="D425" i="2"/>
  <c r="C425" i="2"/>
  <c r="D426" i="2" s="1"/>
  <c r="E424" i="2"/>
  <c r="F425" i="2" s="1"/>
  <c r="C424" i="2"/>
  <c r="E423" i="2"/>
  <c r="D423" i="2"/>
  <c r="C423" i="2"/>
  <c r="D424" i="2" s="1"/>
  <c r="E422" i="2"/>
  <c r="F423" i="2" s="1"/>
  <c r="C422" i="2"/>
  <c r="E421" i="2"/>
  <c r="D421" i="2"/>
  <c r="C421" i="2"/>
  <c r="D422" i="2" s="1"/>
  <c r="E420" i="2"/>
  <c r="F421" i="2" s="1"/>
  <c r="C420" i="2"/>
  <c r="F419" i="2"/>
  <c r="E419" i="2"/>
  <c r="D419" i="2"/>
  <c r="C419" i="2"/>
  <c r="D420" i="2" s="1"/>
  <c r="E418" i="2"/>
  <c r="C418" i="2"/>
  <c r="E417" i="2"/>
  <c r="F418" i="2" s="1"/>
  <c r="C417" i="2"/>
  <c r="D418" i="2" s="1"/>
  <c r="E416" i="2"/>
  <c r="F417" i="2" s="1"/>
  <c r="C416" i="2"/>
  <c r="D417" i="2" s="1"/>
  <c r="E415" i="2"/>
  <c r="F416" i="2" s="1"/>
  <c r="C415" i="2"/>
  <c r="E414" i="2"/>
  <c r="C414" i="2"/>
  <c r="D415" i="2" s="1"/>
  <c r="E413" i="2"/>
  <c r="F414" i="2" s="1"/>
  <c r="C413" i="2"/>
  <c r="D414" i="2" s="1"/>
  <c r="E412" i="2"/>
  <c r="F413" i="2" s="1"/>
  <c r="C412" i="2"/>
  <c r="D413" i="2" s="1"/>
  <c r="E411" i="2"/>
  <c r="F412" i="2" s="1"/>
  <c r="C411" i="2"/>
  <c r="E410" i="2"/>
  <c r="C410" i="2"/>
  <c r="D411" i="2" s="1"/>
  <c r="E409" i="2"/>
  <c r="F410" i="2" s="1"/>
  <c r="C409" i="2"/>
  <c r="D410" i="2" s="1"/>
  <c r="E408" i="2"/>
  <c r="F409" i="2" s="1"/>
  <c r="C408" i="2"/>
  <c r="D409" i="2" s="1"/>
  <c r="E407" i="2"/>
  <c r="F408" i="2" s="1"/>
  <c r="C407" i="2"/>
  <c r="E406" i="2"/>
  <c r="C406" i="2"/>
  <c r="D407" i="2" s="1"/>
  <c r="E405" i="2"/>
  <c r="F406" i="2" s="1"/>
  <c r="C405" i="2"/>
  <c r="D406" i="2" s="1"/>
  <c r="E404" i="2"/>
  <c r="F405" i="2" s="1"/>
  <c r="C404" i="2"/>
  <c r="D405" i="2" s="1"/>
  <c r="E403" i="2"/>
  <c r="F404" i="2" s="1"/>
  <c r="C403" i="2"/>
  <c r="E402" i="2"/>
  <c r="C402" i="2"/>
  <c r="D403" i="2" s="1"/>
  <c r="E401" i="2"/>
  <c r="F402" i="2" s="1"/>
  <c r="C401" i="2"/>
  <c r="D402" i="2" s="1"/>
  <c r="E400" i="2"/>
  <c r="F401" i="2" s="1"/>
  <c r="C400" i="2"/>
  <c r="D401" i="2" s="1"/>
  <c r="E399" i="2"/>
  <c r="F400" i="2" s="1"/>
  <c r="C399" i="2"/>
  <c r="E398" i="2"/>
  <c r="C398" i="2"/>
  <c r="D399" i="2" s="1"/>
  <c r="E397" i="2"/>
  <c r="F398" i="2" s="1"/>
  <c r="C397" i="2"/>
  <c r="D398" i="2" s="1"/>
  <c r="E396" i="2"/>
  <c r="F397" i="2" s="1"/>
  <c r="C396" i="2"/>
  <c r="D397" i="2" s="1"/>
  <c r="E395" i="2"/>
  <c r="F396" i="2" s="1"/>
  <c r="C395" i="2"/>
  <c r="E394" i="2"/>
  <c r="C394" i="2"/>
  <c r="D395" i="2" s="1"/>
  <c r="E393" i="2"/>
  <c r="F394" i="2" s="1"/>
  <c r="C393" i="2"/>
  <c r="D394" i="2" s="1"/>
  <c r="E392" i="2"/>
  <c r="F393" i="2" s="1"/>
  <c r="C392" i="2"/>
  <c r="D393" i="2" s="1"/>
  <c r="E391" i="2"/>
  <c r="F392" i="2" s="1"/>
  <c r="C391" i="2"/>
  <c r="E390" i="2"/>
  <c r="C390" i="2"/>
  <c r="D391" i="2" s="1"/>
  <c r="E389" i="2"/>
  <c r="F390" i="2" s="1"/>
  <c r="C389" i="2"/>
  <c r="D390" i="2" s="1"/>
  <c r="E388" i="2"/>
  <c r="F389" i="2" s="1"/>
  <c r="C388" i="2"/>
  <c r="D389" i="2" s="1"/>
  <c r="E387" i="2"/>
  <c r="F388" i="2" s="1"/>
  <c r="C387" i="2"/>
  <c r="E386" i="2"/>
  <c r="C386" i="2"/>
  <c r="D387" i="2" s="1"/>
  <c r="E385" i="2"/>
  <c r="F386" i="2" s="1"/>
  <c r="C385" i="2"/>
  <c r="D386" i="2" s="1"/>
  <c r="E384" i="2"/>
  <c r="F385" i="2" s="1"/>
  <c r="C384" i="2"/>
  <c r="D385" i="2" s="1"/>
  <c r="E383" i="2"/>
  <c r="F384" i="2" s="1"/>
  <c r="C383" i="2"/>
  <c r="E382" i="2"/>
  <c r="C382" i="2"/>
  <c r="D383" i="2" s="1"/>
  <c r="E381" i="2"/>
  <c r="F382" i="2" s="1"/>
  <c r="C381" i="2"/>
  <c r="D382" i="2" s="1"/>
  <c r="E380" i="2"/>
  <c r="F381" i="2" s="1"/>
  <c r="C380" i="2"/>
  <c r="D381" i="2" s="1"/>
  <c r="E379" i="2"/>
  <c r="F380" i="2" s="1"/>
  <c r="C379" i="2"/>
  <c r="E378" i="2"/>
  <c r="C378" i="2"/>
  <c r="D379" i="2" s="1"/>
  <c r="E377" i="2"/>
  <c r="F378" i="2" s="1"/>
  <c r="C377" i="2"/>
  <c r="D378" i="2" s="1"/>
  <c r="E376" i="2"/>
  <c r="F377" i="2" s="1"/>
  <c r="C376" i="2"/>
  <c r="D377" i="2" s="1"/>
  <c r="E375" i="2"/>
  <c r="F376" i="2" s="1"/>
  <c r="C375" i="2"/>
  <c r="E374" i="2"/>
  <c r="C374" i="2"/>
  <c r="D375" i="2" s="1"/>
  <c r="E373" i="2"/>
  <c r="F374" i="2" s="1"/>
  <c r="C373" i="2"/>
  <c r="D374" i="2" s="1"/>
  <c r="E372" i="2"/>
  <c r="F373" i="2" s="1"/>
  <c r="C372" i="2"/>
  <c r="D373" i="2" s="1"/>
  <c r="I371" i="2"/>
  <c r="E371" i="2"/>
  <c r="F372" i="2" s="1"/>
  <c r="C371" i="2"/>
  <c r="E370" i="2"/>
  <c r="C370" i="2"/>
  <c r="D371" i="2" s="1"/>
  <c r="E369" i="2"/>
  <c r="F370" i="2" s="1"/>
  <c r="C369" i="2"/>
  <c r="D370" i="2" s="1"/>
  <c r="E368" i="2"/>
  <c r="F369" i="2" s="1"/>
  <c r="C368" i="2"/>
  <c r="D369" i="2" s="1"/>
  <c r="E367" i="2"/>
  <c r="F368" i="2" s="1"/>
  <c r="C367" i="2"/>
  <c r="E366" i="2"/>
  <c r="C366" i="2"/>
  <c r="D367" i="2" s="1"/>
  <c r="E365" i="2"/>
  <c r="F366" i="2" s="1"/>
  <c r="C365" i="2"/>
  <c r="D366" i="2" s="1"/>
  <c r="E364" i="2"/>
  <c r="C364" i="2"/>
  <c r="D365" i="2" s="1"/>
  <c r="E363" i="2"/>
  <c r="D363" i="2"/>
  <c r="C363" i="2"/>
  <c r="E362" i="2"/>
  <c r="F363" i="2" s="1"/>
  <c r="C362" i="2"/>
  <c r="E361" i="2"/>
  <c r="F362" i="2" s="1"/>
  <c r="C361" i="2"/>
  <c r="D362" i="2" s="1"/>
  <c r="E360" i="2"/>
  <c r="F361" i="2" s="1"/>
  <c r="C360" i="2"/>
  <c r="E359" i="2"/>
  <c r="D359" i="2"/>
  <c r="C359" i="2"/>
  <c r="D360" i="2" s="1"/>
  <c r="E358" i="2"/>
  <c r="F359" i="2" s="1"/>
  <c r="D358" i="2"/>
  <c r="C358" i="2"/>
  <c r="E357" i="2"/>
  <c r="F358" i="2" s="1"/>
  <c r="C357" i="2"/>
  <c r="F356" i="2"/>
  <c r="E356" i="2"/>
  <c r="F357" i="2" s="1"/>
  <c r="C356" i="2"/>
  <c r="E355" i="2"/>
  <c r="C355" i="2"/>
  <c r="D356" i="2" s="1"/>
  <c r="E354" i="2"/>
  <c r="F355" i="2" s="1"/>
  <c r="C354" i="2"/>
  <c r="D355" i="2" s="1"/>
  <c r="E353" i="2"/>
  <c r="F354" i="2" s="1"/>
  <c r="C353" i="2"/>
  <c r="D354" i="2" s="1"/>
  <c r="F352" i="2"/>
  <c r="E352" i="2"/>
  <c r="F353" i="2" s="1"/>
  <c r="C352" i="2"/>
  <c r="E351" i="2"/>
  <c r="C351" i="2"/>
  <c r="E350" i="2"/>
  <c r="F351" i="2" s="1"/>
  <c r="C350" i="2"/>
  <c r="D351" i="2" s="1"/>
  <c r="E349" i="2"/>
  <c r="F350" i="2" s="1"/>
  <c r="C349" i="2"/>
  <c r="D350" i="2" s="1"/>
  <c r="E348" i="2"/>
  <c r="C348" i="2"/>
  <c r="E347" i="2"/>
  <c r="D347" i="2"/>
  <c r="C347" i="2"/>
  <c r="E346" i="2"/>
  <c r="F347" i="2" s="1"/>
  <c r="C346" i="2"/>
  <c r="E345" i="2"/>
  <c r="F346" i="2" s="1"/>
  <c r="C345" i="2"/>
  <c r="D346" i="2" s="1"/>
  <c r="E344" i="2"/>
  <c r="F345" i="2" s="1"/>
  <c r="C344" i="2"/>
  <c r="E343" i="2"/>
  <c r="D343" i="2"/>
  <c r="C343" i="2"/>
  <c r="D344" i="2" s="1"/>
  <c r="E342" i="2"/>
  <c r="F343" i="2" s="1"/>
  <c r="D342" i="2"/>
  <c r="C342" i="2"/>
  <c r="E341" i="2"/>
  <c r="F342" i="2" s="1"/>
  <c r="C341" i="2"/>
  <c r="F340" i="2"/>
  <c r="E340" i="2"/>
  <c r="F341" i="2" s="1"/>
  <c r="C340" i="2"/>
  <c r="E339" i="2"/>
  <c r="C339" i="2"/>
  <c r="D340" i="2" s="1"/>
  <c r="E338" i="2"/>
  <c r="F339" i="2" s="1"/>
  <c r="C338" i="2"/>
  <c r="D339" i="2" s="1"/>
  <c r="E337" i="2"/>
  <c r="F338" i="2" s="1"/>
  <c r="C337" i="2"/>
  <c r="D338" i="2" s="1"/>
  <c r="E336" i="2"/>
  <c r="F337" i="2" s="1"/>
  <c r="C336" i="2"/>
  <c r="E335" i="2"/>
  <c r="C335" i="2"/>
  <c r="I334" i="2"/>
  <c r="E334" i="2"/>
  <c r="F335" i="2" s="1"/>
  <c r="C334" i="2"/>
  <c r="D335" i="2" s="1"/>
  <c r="E333" i="2"/>
  <c r="F334" i="2" s="1"/>
  <c r="C333" i="2"/>
  <c r="D334" i="2" s="1"/>
  <c r="E332" i="2"/>
  <c r="C332" i="2"/>
  <c r="E331" i="2"/>
  <c r="D331" i="2"/>
  <c r="C331" i="2"/>
  <c r="E330" i="2"/>
  <c r="F331" i="2" s="1"/>
  <c r="C330" i="2"/>
  <c r="I329" i="2"/>
  <c r="E329" i="2"/>
  <c r="F330" i="2" s="1"/>
  <c r="C329" i="2"/>
  <c r="D330" i="2" s="1"/>
  <c r="E328" i="2"/>
  <c r="F329" i="2" s="1"/>
  <c r="D328" i="2"/>
  <c r="C328" i="2"/>
  <c r="D329" i="2" s="1"/>
  <c r="E327" i="2"/>
  <c r="F328" i="2" s="1"/>
  <c r="C327" i="2"/>
  <c r="F326" i="2"/>
  <c r="E326" i="2"/>
  <c r="C326" i="2"/>
  <c r="D327" i="2" s="1"/>
  <c r="E325" i="2"/>
  <c r="C325" i="2"/>
  <c r="D326" i="2" s="1"/>
  <c r="E324" i="2"/>
  <c r="F325" i="2" s="1"/>
  <c r="D324" i="2"/>
  <c r="C324" i="2"/>
  <c r="E323" i="2"/>
  <c r="F324" i="2" s="1"/>
  <c r="C323" i="2"/>
  <c r="I322" i="2"/>
  <c r="F322" i="2"/>
  <c r="E322" i="2"/>
  <c r="C322" i="2"/>
  <c r="D323" i="2" s="1"/>
  <c r="I321" i="2"/>
  <c r="E321" i="2"/>
  <c r="C321" i="2"/>
  <c r="E320" i="2"/>
  <c r="F321" i="2" s="1"/>
  <c r="C320" i="2"/>
  <c r="E319" i="2"/>
  <c r="F320" i="2" s="1"/>
  <c r="C319" i="2"/>
  <c r="F318" i="2"/>
  <c r="E318" i="2"/>
  <c r="C318" i="2"/>
  <c r="D319" i="2" s="1"/>
  <c r="E317" i="2"/>
  <c r="C317" i="2"/>
  <c r="D318" i="2" s="1"/>
  <c r="I316" i="2"/>
  <c r="E316" i="2"/>
  <c r="F317" i="2" s="1"/>
  <c r="D316" i="2"/>
  <c r="C316" i="2"/>
  <c r="I315" i="2"/>
  <c r="E315" i="2"/>
  <c r="F316" i="2" s="1"/>
  <c r="C315" i="2"/>
  <c r="F314" i="2"/>
  <c r="E314" i="2"/>
  <c r="C314" i="2"/>
  <c r="D315" i="2" s="1"/>
  <c r="E313" i="2"/>
  <c r="C313" i="2"/>
  <c r="D314" i="2" s="1"/>
  <c r="E312" i="2"/>
  <c r="F313" i="2" s="1"/>
  <c r="D312" i="2"/>
  <c r="C312" i="2"/>
  <c r="D313" i="2" s="1"/>
  <c r="E311" i="2"/>
  <c r="F312" i="2" s="1"/>
  <c r="D311" i="2"/>
  <c r="C311" i="2"/>
  <c r="F310" i="2"/>
  <c r="E310" i="2"/>
  <c r="C310" i="2"/>
  <c r="E309" i="2"/>
  <c r="C309" i="2"/>
  <c r="D310" i="2" s="1"/>
  <c r="E308" i="2"/>
  <c r="F309" i="2" s="1"/>
  <c r="D308" i="2"/>
  <c r="C308" i="2"/>
  <c r="E307" i="2"/>
  <c r="F308" i="2" s="1"/>
  <c r="C307" i="2"/>
  <c r="I306" i="2"/>
  <c r="F306" i="2"/>
  <c r="E306" i="2"/>
  <c r="C306" i="2"/>
  <c r="D307" i="2" s="1"/>
  <c r="I305" i="2"/>
  <c r="E305" i="2"/>
  <c r="C305" i="2"/>
  <c r="E304" i="2"/>
  <c r="F305" i="2" s="1"/>
  <c r="C304" i="2"/>
  <c r="E303" i="2"/>
  <c r="F304" i="2" s="1"/>
  <c r="C303" i="2"/>
  <c r="F302" i="2"/>
  <c r="E302" i="2"/>
  <c r="C302" i="2"/>
  <c r="D303" i="2" s="1"/>
  <c r="E301" i="2"/>
  <c r="C301" i="2"/>
  <c r="D302" i="2" s="1"/>
  <c r="I300" i="2"/>
  <c r="E300" i="2"/>
  <c r="F301" i="2" s="1"/>
  <c r="D300" i="2"/>
  <c r="C300" i="2"/>
  <c r="I299" i="2"/>
  <c r="E299" i="2"/>
  <c r="F300" i="2" s="1"/>
  <c r="C299" i="2"/>
  <c r="F298" i="2"/>
  <c r="E298" i="2"/>
  <c r="C298" i="2"/>
  <c r="D299" i="2" s="1"/>
  <c r="E297" i="2"/>
  <c r="C297" i="2"/>
  <c r="D298" i="2" s="1"/>
  <c r="E296" i="2"/>
  <c r="F297" i="2" s="1"/>
  <c r="D296" i="2"/>
  <c r="C296" i="2"/>
  <c r="D297" i="2" s="1"/>
  <c r="E295" i="2"/>
  <c r="F296" i="2" s="1"/>
  <c r="D295" i="2"/>
  <c r="C295" i="2"/>
  <c r="F294" i="2"/>
  <c r="E294" i="2"/>
  <c r="C294" i="2"/>
  <c r="E293" i="2"/>
  <c r="C293" i="2"/>
  <c r="D294" i="2" s="1"/>
  <c r="E292" i="2"/>
  <c r="F293" i="2" s="1"/>
  <c r="D292" i="2"/>
  <c r="C292" i="2"/>
  <c r="D293" i="2" s="1"/>
  <c r="E291" i="2"/>
  <c r="F292" i="2" s="1"/>
  <c r="D291" i="2"/>
  <c r="C291" i="2"/>
  <c r="F290" i="2"/>
  <c r="E290" i="2"/>
  <c r="C290" i="2"/>
  <c r="E289" i="2"/>
  <c r="C289" i="2"/>
  <c r="D290" i="2" s="1"/>
  <c r="I288" i="2"/>
  <c r="E288" i="2"/>
  <c r="F289" i="2" s="1"/>
  <c r="C288" i="2"/>
  <c r="F287" i="2"/>
  <c r="E287" i="2"/>
  <c r="F288" i="2" s="1"/>
  <c r="C287" i="2"/>
  <c r="D288" i="2" s="1"/>
  <c r="E286" i="2"/>
  <c r="C286" i="2"/>
  <c r="D287" i="2" s="1"/>
  <c r="E285" i="2"/>
  <c r="F286" i="2" s="1"/>
  <c r="C285" i="2"/>
  <c r="D286" i="2" s="1"/>
  <c r="E284" i="2"/>
  <c r="C284" i="2"/>
  <c r="D285" i="2" s="1"/>
  <c r="I283" i="2"/>
  <c r="F283" i="2"/>
  <c r="E283" i="2"/>
  <c r="F284" i="2" s="1"/>
  <c r="C283" i="2"/>
  <c r="D284" i="2" s="1"/>
  <c r="I282" i="2"/>
  <c r="E282" i="2"/>
  <c r="C282" i="2"/>
  <c r="D283" i="2" s="1"/>
  <c r="E281" i="2"/>
  <c r="F282" i="2" s="1"/>
  <c r="C281" i="2"/>
  <c r="D282" i="2" s="1"/>
  <c r="E280" i="2"/>
  <c r="C280" i="2"/>
  <c r="D281" i="2" s="1"/>
  <c r="F279" i="2"/>
  <c r="E279" i="2"/>
  <c r="F280" i="2" s="1"/>
  <c r="C279" i="2"/>
  <c r="D280" i="2" s="1"/>
  <c r="E278" i="2"/>
  <c r="C278" i="2"/>
  <c r="D279" i="2" s="1"/>
  <c r="I277" i="2"/>
  <c r="E277" i="2"/>
  <c r="F278" i="2" s="1"/>
  <c r="C277" i="2"/>
  <c r="D278" i="2" s="1"/>
  <c r="E276" i="2"/>
  <c r="F277" i="2" s="1"/>
  <c r="C276" i="2"/>
  <c r="D277" i="2" s="1"/>
  <c r="F275" i="2"/>
  <c r="E275" i="2"/>
  <c r="F276" i="2" s="1"/>
  <c r="C275" i="2"/>
  <c r="D276" i="2" s="1"/>
  <c r="E274" i="2"/>
  <c r="C274" i="2"/>
  <c r="D275" i="2" s="1"/>
  <c r="E273" i="2"/>
  <c r="F274" i="2" s="1"/>
  <c r="C273" i="2"/>
  <c r="D274" i="2" s="1"/>
  <c r="I272" i="2"/>
  <c r="E272" i="2"/>
  <c r="F273" i="2" s="1"/>
  <c r="C272" i="2"/>
  <c r="D273" i="2" s="1"/>
  <c r="F271" i="2"/>
  <c r="E271" i="2"/>
  <c r="F272" i="2" s="1"/>
  <c r="C271" i="2"/>
  <c r="D272" i="2" s="1"/>
  <c r="E270" i="2"/>
  <c r="C270" i="2"/>
  <c r="D271" i="2" s="1"/>
  <c r="E269" i="2"/>
  <c r="F270" i="2" s="1"/>
  <c r="C269" i="2"/>
  <c r="D270" i="2" s="1"/>
  <c r="E268" i="2"/>
  <c r="C268" i="2"/>
  <c r="D269" i="2" s="1"/>
  <c r="I267" i="2"/>
  <c r="F267" i="2"/>
  <c r="E267" i="2"/>
  <c r="F268" i="2" s="1"/>
  <c r="C267" i="2"/>
  <c r="D268" i="2" s="1"/>
  <c r="I266" i="2"/>
  <c r="E266" i="2"/>
  <c r="C266" i="2"/>
  <c r="D267" i="2" s="1"/>
  <c r="E265" i="2"/>
  <c r="F266" i="2" s="1"/>
  <c r="C265" i="2"/>
  <c r="D266" i="2" s="1"/>
  <c r="E264" i="2"/>
  <c r="C264" i="2"/>
  <c r="D265" i="2" s="1"/>
  <c r="F263" i="2"/>
  <c r="E263" i="2"/>
  <c r="F264" i="2" s="1"/>
  <c r="C263" i="2"/>
  <c r="D264" i="2" s="1"/>
  <c r="E262" i="2"/>
  <c r="C262" i="2"/>
  <c r="D263" i="2" s="1"/>
  <c r="I261" i="2"/>
  <c r="E261" i="2"/>
  <c r="F262" i="2" s="1"/>
  <c r="C261" i="2"/>
  <c r="D262" i="2" s="1"/>
  <c r="E260" i="2"/>
  <c r="F261" i="2" s="1"/>
  <c r="C260" i="2"/>
  <c r="D261" i="2" s="1"/>
  <c r="F259" i="2"/>
  <c r="E259" i="2"/>
  <c r="F260" i="2" s="1"/>
  <c r="C259" i="2"/>
  <c r="D260" i="2" s="1"/>
  <c r="E258" i="2"/>
  <c r="C258" i="2"/>
  <c r="D259" i="2" s="1"/>
  <c r="E257" i="2"/>
  <c r="F258" i="2" s="1"/>
  <c r="C257" i="2"/>
  <c r="D258" i="2" s="1"/>
  <c r="I256" i="2"/>
  <c r="E256" i="2"/>
  <c r="F257" i="2" s="1"/>
  <c r="C256" i="2"/>
  <c r="D257" i="2" s="1"/>
  <c r="F255" i="2"/>
  <c r="E255" i="2"/>
  <c r="F256" i="2" s="1"/>
  <c r="C255" i="2"/>
  <c r="D256" i="2" s="1"/>
  <c r="E254" i="2"/>
  <c r="C254" i="2"/>
  <c r="D255" i="2" s="1"/>
  <c r="E253" i="2"/>
  <c r="F254" i="2" s="1"/>
  <c r="C253" i="2"/>
  <c r="D254" i="2" s="1"/>
  <c r="E252" i="2"/>
  <c r="C252" i="2"/>
  <c r="D253" i="2" s="1"/>
  <c r="I251" i="2"/>
  <c r="F251" i="2"/>
  <c r="E251" i="2"/>
  <c r="F252" i="2" s="1"/>
  <c r="C251" i="2"/>
  <c r="D252" i="2" s="1"/>
  <c r="I250" i="2"/>
  <c r="E250" i="2"/>
  <c r="C250" i="2"/>
  <c r="D251" i="2" s="1"/>
  <c r="E249" i="2"/>
  <c r="F250" i="2" s="1"/>
  <c r="C249" i="2"/>
  <c r="D250" i="2" s="1"/>
  <c r="E248" i="2"/>
  <c r="C248" i="2"/>
  <c r="D249" i="2" s="1"/>
  <c r="F247" i="2"/>
  <c r="E247" i="2"/>
  <c r="F248" i="2" s="1"/>
  <c r="C247" i="2"/>
  <c r="D248" i="2" s="1"/>
  <c r="E246" i="2"/>
  <c r="C246" i="2"/>
  <c r="D247" i="2" s="1"/>
  <c r="I245" i="2"/>
  <c r="E245" i="2"/>
  <c r="F246" i="2" s="1"/>
  <c r="C245" i="2"/>
  <c r="D246" i="2" s="1"/>
  <c r="E244" i="2"/>
  <c r="F245" i="2" s="1"/>
  <c r="C244" i="2"/>
  <c r="D245" i="2" s="1"/>
  <c r="F243" i="2"/>
  <c r="E243" i="2"/>
  <c r="F244" i="2" s="1"/>
  <c r="C243" i="2"/>
  <c r="D244" i="2" s="1"/>
  <c r="E242" i="2"/>
  <c r="C242" i="2"/>
  <c r="D243" i="2" s="1"/>
  <c r="E241" i="2"/>
  <c r="F242" i="2" s="1"/>
  <c r="C241" i="2"/>
  <c r="D242" i="2" s="1"/>
  <c r="I240" i="2"/>
  <c r="E240" i="2"/>
  <c r="F241" i="2" s="1"/>
  <c r="C240" i="2"/>
  <c r="D241" i="2" s="1"/>
  <c r="F239" i="2"/>
  <c r="E239" i="2"/>
  <c r="F240" i="2" s="1"/>
  <c r="C239" i="2"/>
  <c r="D240" i="2" s="1"/>
  <c r="E238" i="2"/>
  <c r="C238" i="2"/>
  <c r="D239" i="2" s="1"/>
  <c r="E237" i="2"/>
  <c r="F238" i="2" s="1"/>
  <c r="C237" i="2"/>
  <c r="D238" i="2" s="1"/>
  <c r="E236" i="2"/>
  <c r="C236" i="2"/>
  <c r="D237" i="2" s="1"/>
  <c r="I235" i="2"/>
  <c r="F235" i="2"/>
  <c r="E235" i="2"/>
  <c r="F236" i="2" s="1"/>
  <c r="C235" i="2"/>
  <c r="D236" i="2" s="1"/>
  <c r="I234" i="2"/>
  <c r="E234" i="2"/>
  <c r="C234" i="2"/>
  <c r="D235" i="2" s="1"/>
  <c r="E233" i="2"/>
  <c r="F234" i="2" s="1"/>
  <c r="C233" i="2"/>
  <c r="D234" i="2" s="1"/>
  <c r="E232" i="2"/>
  <c r="C232" i="2"/>
  <c r="D233" i="2" s="1"/>
  <c r="F231" i="2"/>
  <c r="E231" i="2"/>
  <c r="F232" i="2" s="1"/>
  <c r="C231" i="2"/>
  <c r="D232" i="2" s="1"/>
  <c r="E230" i="2"/>
  <c r="C230" i="2"/>
  <c r="D231" i="2" s="1"/>
  <c r="I229" i="2"/>
  <c r="E229" i="2"/>
  <c r="F230" i="2" s="1"/>
  <c r="C229" i="2"/>
  <c r="D230" i="2" s="1"/>
  <c r="E228" i="2"/>
  <c r="F229" i="2" s="1"/>
  <c r="C228" i="2"/>
  <c r="D229" i="2" s="1"/>
  <c r="F227" i="2"/>
  <c r="E227" i="2"/>
  <c r="F228" i="2" s="1"/>
  <c r="C227" i="2"/>
  <c r="D228" i="2" s="1"/>
  <c r="E226" i="2"/>
  <c r="C226" i="2"/>
  <c r="D227" i="2" s="1"/>
  <c r="E225" i="2"/>
  <c r="F226" i="2" s="1"/>
  <c r="C225" i="2"/>
  <c r="D226" i="2" s="1"/>
  <c r="I224" i="2"/>
  <c r="E224" i="2"/>
  <c r="F225" i="2" s="1"/>
  <c r="C224" i="2"/>
  <c r="D225" i="2" s="1"/>
  <c r="F223" i="2"/>
  <c r="E223" i="2"/>
  <c r="F224" i="2" s="1"/>
  <c r="C223" i="2"/>
  <c r="D224" i="2" s="1"/>
  <c r="E222" i="2"/>
  <c r="C222" i="2"/>
  <c r="D223" i="2" s="1"/>
  <c r="E221" i="2"/>
  <c r="F222" i="2" s="1"/>
  <c r="C221" i="2"/>
  <c r="D222" i="2" s="1"/>
  <c r="E220" i="2"/>
  <c r="C220" i="2"/>
  <c r="D221" i="2" s="1"/>
  <c r="I219" i="2"/>
  <c r="F219" i="2"/>
  <c r="E219" i="2"/>
  <c r="F220" i="2" s="1"/>
  <c r="C219" i="2"/>
  <c r="D220" i="2" s="1"/>
  <c r="I218" i="2"/>
  <c r="E218" i="2"/>
  <c r="C218" i="2"/>
  <c r="D219" i="2" s="1"/>
  <c r="E217" i="2"/>
  <c r="F218" i="2" s="1"/>
  <c r="C217" i="2"/>
  <c r="D218" i="2" s="1"/>
  <c r="E216" i="2"/>
  <c r="C216" i="2"/>
  <c r="D217" i="2" s="1"/>
  <c r="E215" i="2"/>
  <c r="F216" i="2" s="1"/>
  <c r="C215" i="2"/>
  <c r="D216" i="2" s="1"/>
  <c r="E214" i="2"/>
  <c r="F215" i="2" s="1"/>
  <c r="C214" i="2"/>
  <c r="D215" i="2" s="1"/>
  <c r="E213" i="2"/>
  <c r="F214" i="2" s="1"/>
  <c r="D213" i="2"/>
  <c r="C213" i="2"/>
  <c r="E212" i="2"/>
  <c r="F213" i="2" s="1"/>
  <c r="C212" i="2"/>
  <c r="E211" i="2"/>
  <c r="D211" i="2"/>
  <c r="C211" i="2"/>
  <c r="D212" i="2" s="1"/>
  <c r="E210" i="2"/>
  <c r="F211" i="2" s="1"/>
  <c r="C210" i="2"/>
  <c r="E209" i="2"/>
  <c r="F210" i="2" s="1"/>
  <c r="C209" i="2"/>
  <c r="I208" i="2"/>
  <c r="E208" i="2"/>
  <c r="F209" i="2" s="1"/>
  <c r="C208" i="2"/>
  <c r="D209" i="2" s="1"/>
  <c r="F207" i="2"/>
  <c r="E207" i="2"/>
  <c r="F208" i="2" s="1"/>
  <c r="C207" i="2"/>
  <c r="D208" i="2" s="1"/>
  <c r="E206" i="2"/>
  <c r="C206" i="2"/>
  <c r="D207" i="2" s="1"/>
  <c r="E205" i="2"/>
  <c r="F206" i="2" s="1"/>
  <c r="C205" i="2"/>
  <c r="D206" i="2" s="1"/>
  <c r="E204" i="2"/>
  <c r="F205" i="2" s="1"/>
  <c r="C204" i="2"/>
  <c r="D205" i="2" s="1"/>
  <c r="I203" i="2"/>
  <c r="F203" i="2"/>
  <c r="E203" i="2"/>
  <c r="F204" i="2" s="1"/>
  <c r="C203" i="2"/>
  <c r="D204" i="2" s="1"/>
  <c r="I202" i="2"/>
  <c r="E202" i="2"/>
  <c r="C202" i="2"/>
  <c r="D203" i="2" s="1"/>
  <c r="E201" i="2"/>
  <c r="F202" i="2" s="1"/>
  <c r="C201" i="2"/>
  <c r="D202" i="2" s="1"/>
  <c r="E200" i="2"/>
  <c r="F201" i="2" s="1"/>
  <c r="C200" i="2"/>
  <c r="D201" i="2" s="1"/>
  <c r="F199" i="2"/>
  <c r="E199" i="2"/>
  <c r="F200" i="2" s="1"/>
  <c r="C199" i="2"/>
  <c r="D200" i="2" s="1"/>
  <c r="E198" i="2"/>
  <c r="C198" i="2"/>
  <c r="D199" i="2" s="1"/>
  <c r="I197" i="2"/>
  <c r="E197" i="2"/>
  <c r="F198" i="2" s="1"/>
  <c r="C197" i="2"/>
  <c r="D198" i="2" s="1"/>
  <c r="E196" i="2"/>
  <c r="F197" i="2" s="1"/>
  <c r="C196" i="2"/>
  <c r="D197" i="2" s="1"/>
  <c r="F195" i="2"/>
  <c r="E195" i="2"/>
  <c r="F196" i="2" s="1"/>
  <c r="C195" i="2"/>
  <c r="D196" i="2" s="1"/>
  <c r="E194" i="2"/>
  <c r="C194" i="2"/>
  <c r="D195" i="2" s="1"/>
  <c r="E193" i="2"/>
  <c r="F194" i="2" s="1"/>
  <c r="C193" i="2"/>
  <c r="D194" i="2" s="1"/>
  <c r="I192" i="2"/>
  <c r="E192" i="2"/>
  <c r="F193" i="2" s="1"/>
  <c r="C192" i="2"/>
  <c r="D193" i="2" s="1"/>
  <c r="F191" i="2"/>
  <c r="E191" i="2"/>
  <c r="F192" i="2" s="1"/>
  <c r="C191" i="2"/>
  <c r="D192" i="2" s="1"/>
  <c r="E190" i="2"/>
  <c r="C190" i="2"/>
  <c r="D191" i="2" s="1"/>
  <c r="E189" i="2"/>
  <c r="F190" i="2" s="1"/>
  <c r="C189" i="2"/>
  <c r="D190" i="2" s="1"/>
  <c r="E188" i="2"/>
  <c r="F189" i="2" s="1"/>
  <c r="C188" i="2"/>
  <c r="D189" i="2" s="1"/>
  <c r="I187" i="2"/>
  <c r="F187" i="2"/>
  <c r="E187" i="2"/>
  <c r="F188" i="2" s="1"/>
  <c r="C187" i="2"/>
  <c r="D188" i="2" s="1"/>
  <c r="I186" i="2"/>
  <c r="E186" i="2"/>
  <c r="C186" i="2"/>
  <c r="D187" i="2" s="1"/>
  <c r="E185" i="2"/>
  <c r="F186" i="2" s="1"/>
  <c r="C185" i="2"/>
  <c r="D186" i="2" s="1"/>
  <c r="E184" i="2"/>
  <c r="F185" i="2" s="1"/>
  <c r="C184" i="2"/>
  <c r="D185" i="2" s="1"/>
  <c r="F183" i="2"/>
  <c r="E183" i="2"/>
  <c r="F184" i="2" s="1"/>
  <c r="C183" i="2"/>
  <c r="D184" i="2" s="1"/>
  <c r="E182" i="2"/>
  <c r="C182" i="2"/>
  <c r="D183" i="2" s="1"/>
  <c r="I181" i="2"/>
  <c r="E181" i="2"/>
  <c r="F182" i="2" s="1"/>
  <c r="C181" i="2"/>
  <c r="D182" i="2" s="1"/>
  <c r="E180" i="2"/>
  <c r="F181" i="2" s="1"/>
  <c r="C180" i="2"/>
  <c r="D181" i="2" s="1"/>
  <c r="F179" i="2"/>
  <c r="E179" i="2"/>
  <c r="F180" i="2" s="1"/>
  <c r="C179" i="2"/>
  <c r="D180" i="2" s="1"/>
  <c r="E178" i="2"/>
  <c r="C178" i="2"/>
  <c r="D179" i="2" s="1"/>
  <c r="E177" i="2"/>
  <c r="F178" i="2" s="1"/>
  <c r="C177" i="2"/>
  <c r="D178" i="2" s="1"/>
  <c r="I176" i="2"/>
  <c r="E176" i="2"/>
  <c r="F177" i="2" s="1"/>
  <c r="C176" i="2"/>
  <c r="D177" i="2" s="1"/>
  <c r="F175" i="2"/>
  <c r="E175" i="2"/>
  <c r="F176" i="2" s="1"/>
  <c r="C175" i="2"/>
  <c r="D176" i="2" s="1"/>
  <c r="E174" i="2"/>
  <c r="C174" i="2"/>
  <c r="D175" i="2" s="1"/>
  <c r="E173" i="2"/>
  <c r="F174" i="2" s="1"/>
  <c r="C173" i="2"/>
  <c r="D174" i="2" s="1"/>
  <c r="E172" i="2"/>
  <c r="F173" i="2" s="1"/>
  <c r="C172" i="2"/>
  <c r="D173" i="2" s="1"/>
  <c r="I171" i="2"/>
  <c r="F171" i="2"/>
  <c r="E171" i="2"/>
  <c r="F172" i="2" s="1"/>
  <c r="C171" i="2"/>
  <c r="D172" i="2" s="1"/>
  <c r="I170" i="2"/>
  <c r="E170" i="2"/>
  <c r="C170" i="2"/>
  <c r="D171" i="2" s="1"/>
  <c r="E169" i="2"/>
  <c r="F170" i="2" s="1"/>
  <c r="C169" i="2"/>
  <c r="D170" i="2" s="1"/>
  <c r="E168" i="2"/>
  <c r="F169" i="2" s="1"/>
  <c r="C168" i="2"/>
  <c r="D169" i="2" s="1"/>
  <c r="F167" i="2"/>
  <c r="E167" i="2"/>
  <c r="F168" i="2" s="1"/>
  <c r="C167" i="2"/>
  <c r="D168" i="2" s="1"/>
  <c r="E166" i="2"/>
  <c r="C166" i="2"/>
  <c r="D167" i="2" s="1"/>
  <c r="I165" i="2"/>
  <c r="E165" i="2"/>
  <c r="F166" i="2" s="1"/>
  <c r="C165" i="2"/>
  <c r="D166" i="2" s="1"/>
  <c r="E164" i="2"/>
  <c r="F165" i="2" s="1"/>
  <c r="C164" i="2"/>
  <c r="D165" i="2" s="1"/>
  <c r="F163" i="2"/>
  <c r="E163" i="2"/>
  <c r="F164" i="2" s="1"/>
  <c r="C163" i="2"/>
  <c r="D164" i="2" s="1"/>
  <c r="E162" i="2"/>
  <c r="C162" i="2"/>
  <c r="D163" i="2" s="1"/>
  <c r="E161" i="2"/>
  <c r="F162" i="2" s="1"/>
  <c r="C161" i="2"/>
  <c r="D162" i="2" s="1"/>
  <c r="I160" i="2"/>
  <c r="E160" i="2"/>
  <c r="F161" i="2" s="1"/>
  <c r="C160" i="2"/>
  <c r="D161" i="2" s="1"/>
  <c r="F159" i="2"/>
  <c r="E159" i="2"/>
  <c r="F160" i="2" s="1"/>
  <c r="C159" i="2"/>
  <c r="D160" i="2" s="1"/>
  <c r="E158" i="2"/>
  <c r="C158" i="2"/>
  <c r="D159" i="2" s="1"/>
  <c r="E157" i="2"/>
  <c r="F158" i="2" s="1"/>
  <c r="C157" i="2"/>
  <c r="D158" i="2" s="1"/>
  <c r="E156" i="2"/>
  <c r="F157" i="2" s="1"/>
  <c r="C156" i="2"/>
  <c r="D157" i="2" s="1"/>
  <c r="I155" i="2"/>
  <c r="F155" i="2"/>
  <c r="E155" i="2"/>
  <c r="F156" i="2" s="1"/>
  <c r="C155" i="2"/>
  <c r="D156" i="2" s="1"/>
  <c r="I154" i="2"/>
  <c r="E154" i="2"/>
  <c r="C154" i="2"/>
  <c r="D155" i="2" s="1"/>
  <c r="E153" i="2"/>
  <c r="F154" i="2" s="1"/>
  <c r="C153" i="2"/>
  <c r="D154" i="2" s="1"/>
  <c r="E152" i="2"/>
  <c r="F153" i="2" s="1"/>
  <c r="C152" i="2"/>
  <c r="D153" i="2" s="1"/>
  <c r="F151" i="2"/>
  <c r="E151" i="2"/>
  <c r="F152" i="2" s="1"/>
  <c r="C151" i="2"/>
  <c r="D152" i="2" s="1"/>
  <c r="E150" i="2"/>
  <c r="C150" i="2"/>
  <c r="D151" i="2" s="1"/>
  <c r="I149" i="2"/>
  <c r="E149" i="2"/>
  <c r="F150" i="2" s="1"/>
  <c r="C149" i="2"/>
  <c r="D150" i="2" s="1"/>
  <c r="E148" i="2"/>
  <c r="F149" i="2" s="1"/>
  <c r="C148" i="2"/>
  <c r="D149" i="2" s="1"/>
  <c r="F147" i="2"/>
  <c r="E147" i="2"/>
  <c r="F148" i="2" s="1"/>
  <c r="C147" i="2"/>
  <c r="D148" i="2" s="1"/>
  <c r="E146" i="2"/>
  <c r="C146" i="2"/>
  <c r="D147" i="2" s="1"/>
  <c r="E145" i="2"/>
  <c r="F146" i="2" s="1"/>
  <c r="C145" i="2"/>
  <c r="D146" i="2" s="1"/>
  <c r="I144" i="2"/>
  <c r="E144" i="2"/>
  <c r="F145" i="2" s="1"/>
  <c r="C144" i="2"/>
  <c r="D145" i="2" s="1"/>
  <c r="F143" i="2"/>
  <c r="E143" i="2"/>
  <c r="F144" i="2" s="1"/>
  <c r="C143" i="2"/>
  <c r="D144" i="2" s="1"/>
  <c r="E142" i="2"/>
  <c r="C142" i="2"/>
  <c r="D143" i="2" s="1"/>
  <c r="E141" i="2"/>
  <c r="F142" i="2" s="1"/>
  <c r="C141" i="2"/>
  <c r="D142" i="2" s="1"/>
  <c r="E140" i="2"/>
  <c r="F141" i="2" s="1"/>
  <c r="C140" i="2"/>
  <c r="D141" i="2" s="1"/>
  <c r="I139" i="2"/>
  <c r="F139" i="2"/>
  <c r="E139" i="2"/>
  <c r="F140" i="2" s="1"/>
  <c r="C139" i="2"/>
  <c r="D140" i="2" s="1"/>
  <c r="I138" i="2"/>
  <c r="E138" i="2"/>
  <c r="C138" i="2"/>
  <c r="D139" i="2" s="1"/>
  <c r="E137" i="2"/>
  <c r="F138" i="2" s="1"/>
  <c r="C137" i="2"/>
  <c r="D138" i="2" s="1"/>
  <c r="E136" i="2"/>
  <c r="F137" i="2" s="1"/>
  <c r="C136" i="2"/>
  <c r="D137" i="2" s="1"/>
  <c r="F135" i="2"/>
  <c r="E135" i="2"/>
  <c r="F136" i="2" s="1"/>
  <c r="C135" i="2"/>
  <c r="D136" i="2" s="1"/>
  <c r="E134" i="2"/>
  <c r="C134" i="2"/>
  <c r="D135" i="2" s="1"/>
  <c r="I133" i="2"/>
  <c r="E133" i="2"/>
  <c r="F134" i="2" s="1"/>
  <c r="C133" i="2"/>
  <c r="D134" i="2" s="1"/>
  <c r="E132" i="2"/>
  <c r="F133" i="2" s="1"/>
  <c r="C132" i="2"/>
  <c r="D133" i="2" s="1"/>
  <c r="F131" i="2"/>
  <c r="E131" i="2"/>
  <c r="F132" i="2" s="1"/>
  <c r="C131" i="2"/>
  <c r="D132" i="2" s="1"/>
  <c r="E130" i="2"/>
  <c r="C130" i="2"/>
  <c r="D131" i="2" s="1"/>
  <c r="E129" i="2"/>
  <c r="F130" i="2" s="1"/>
  <c r="C129" i="2"/>
  <c r="D130" i="2" s="1"/>
  <c r="I128" i="2"/>
  <c r="E128" i="2"/>
  <c r="F129" i="2" s="1"/>
  <c r="C128" i="2"/>
  <c r="D129" i="2" s="1"/>
  <c r="F127" i="2"/>
  <c r="E127" i="2"/>
  <c r="F128" i="2" s="1"/>
  <c r="C127" i="2"/>
  <c r="D128" i="2" s="1"/>
  <c r="E126" i="2"/>
  <c r="C126" i="2"/>
  <c r="D127" i="2" s="1"/>
  <c r="E125" i="2"/>
  <c r="F126" i="2" s="1"/>
  <c r="C125" i="2"/>
  <c r="D126" i="2" s="1"/>
  <c r="E124" i="2"/>
  <c r="F125" i="2" s="1"/>
  <c r="C124" i="2"/>
  <c r="D125" i="2" s="1"/>
  <c r="I123" i="2"/>
  <c r="F123" i="2"/>
  <c r="E123" i="2"/>
  <c r="F124" i="2" s="1"/>
  <c r="C123" i="2"/>
  <c r="D124" i="2" s="1"/>
  <c r="I122" i="2"/>
  <c r="E122" i="2"/>
  <c r="C122" i="2"/>
  <c r="D123" i="2" s="1"/>
  <c r="E121" i="2"/>
  <c r="F122" i="2" s="1"/>
  <c r="C121" i="2"/>
  <c r="D122" i="2" s="1"/>
  <c r="E120" i="2"/>
  <c r="F121" i="2" s="1"/>
  <c r="C120" i="2"/>
  <c r="D121" i="2" s="1"/>
  <c r="F119" i="2"/>
  <c r="E119" i="2"/>
  <c r="F120" i="2" s="1"/>
  <c r="C119" i="2"/>
  <c r="D120" i="2" s="1"/>
  <c r="E118" i="2"/>
  <c r="C118" i="2"/>
  <c r="D119" i="2" s="1"/>
  <c r="I117" i="2"/>
  <c r="E117" i="2"/>
  <c r="F118" i="2" s="1"/>
  <c r="D117" i="2"/>
  <c r="C117" i="2"/>
  <c r="D118" i="2" s="1"/>
  <c r="I116" i="2"/>
  <c r="E116" i="2"/>
  <c r="F117" i="2" s="1"/>
  <c r="C116" i="2"/>
  <c r="E115" i="2"/>
  <c r="C115" i="2"/>
  <c r="D116" i="2" s="1"/>
  <c r="E114" i="2"/>
  <c r="F115" i="2" s="1"/>
  <c r="C114" i="2"/>
  <c r="D115" i="2" s="1"/>
  <c r="E113" i="2"/>
  <c r="F114" i="2" s="1"/>
  <c r="D113" i="2"/>
  <c r="C113" i="2"/>
  <c r="E112" i="2"/>
  <c r="F113" i="2" s="1"/>
  <c r="C112" i="2"/>
  <c r="I111" i="2"/>
  <c r="E111" i="2"/>
  <c r="C111" i="2"/>
  <c r="D112" i="2" s="1"/>
  <c r="E110" i="2"/>
  <c r="F111" i="2" s="1"/>
  <c r="C110" i="2"/>
  <c r="D111" i="2" s="1"/>
  <c r="E109" i="2"/>
  <c r="F110" i="2" s="1"/>
  <c r="D109" i="2"/>
  <c r="C109" i="2"/>
  <c r="E108" i="2"/>
  <c r="F109" i="2" s="1"/>
  <c r="C108" i="2"/>
  <c r="E107" i="2"/>
  <c r="C107" i="2"/>
  <c r="D108" i="2" s="1"/>
  <c r="I106" i="2"/>
  <c r="E106" i="2"/>
  <c r="F107" i="2" s="1"/>
  <c r="C106" i="2"/>
  <c r="D107" i="2" s="1"/>
  <c r="E105" i="2"/>
  <c r="F106" i="2" s="1"/>
  <c r="D105" i="2"/>
  <c r="C105" i="2"/>
  <c r="E104" i="2"/>
  <c r="F105" i="2" s="1"/>
  <c r="C104" i="2"/>
  <c r="E103" i="2"/>
  <c r="C103" i="2"/>
  <c r="D104" i="2" s="1"/>
  <c r="E102" i="2"/>
  <c r="F103" i="2" s="1"/>
  <c r="C102" i="2"/>
  <c r="D103" i="2" s="1"/>
  <c r="I101" i="2"/>
  <c r="E101" i="2"/>
  <c r="F102" i="2" s="1"/>
  <c r="D101" i="2"/>
  <c r="C101" i="2"/>
  <c r="I100" i="2"/>
  <c r="E100" i="2"/>
  <c r="F101" i="2" s="1"/>
  <c r="C100" i="2"/>
  <c r="E99" i="2"/>
  <c r="C99" i="2"/>
  <c r="D100" i="2" s="1"/>
  <c r="E98" i="2"/>
  <c r="F99" i="2" s="1"/>
  <c r="C98" i="2"/>
  <c r="D99" i="2" s="1"/>
  <c r="E97" i="2"/>
  <c r="F98" i="2" s="1"/>
  <c r="D97" i="2"/>
  <c r="C97" i="2"/>
  <c r="E96" i="2"/>
  <c r="F97" i="2" s="1"/>
  <c r="C96" i="2"/>
  <c r="I95" i="2"/>
  <c r="E95" i="2"/>
  <c r="C95" i="2"/>
  <c r="D96" i="2" s="1"/>
  <c r="E94" i="2"/>
  <c r="F95" i="2" s="1"/>
  <c r="C94" i="2"/>
  <c r="D95" i="2" s="1"/>
  <c r="E93" i="2"/>
  <c r="F94" i="2" s="1"/>
  <c r="D93" i="2"/>
  <c r="C93" i="2"/>
  <c r="E92" i="2"/>
  <c r="F93" i="2" s="1"/>
  <c r="C92" i="2"/>
  <c r="E91" i="2"/>
  <c r="C91" i="2"/>
  <c r="D92" i="2" s="1"/>
  <c r="I90" i="2"/>
  <c r="E90" i="2"/>
  <c r="F91" i="2" s="1"/>
  <c r="C90" i="2"/>
  <c r="D91" i="2" s="1"/>
  <c r="E89" i="2"/>
  <c r="F90" i="2" s="1"/>
  <c r="D89" i="2"/>
  <c r="C89" i="2"/>
  <c r="E88" i="2"/>
  <c r="F89" i="2" s="1"/>
  <c r="C88" i="2"/>
  <c r="E87" i="2"/>
  <c r="C87" i="2"/>
  <c r="D88" i="2" s="1"/>
  <c r="E86" i="2"/>
  <c r="F87" i="2" s="1"/>
  <c r="C86" i="2"/>
  <c r="D87" i="2" s="1"/>
  <c r="I85" i="2"/>
  <c r="E85" i="2"/>
  <c r="F86" i="2" s="1"/>
  <c r="D85" i="2"/>
  <c r="C85" i="2"/>
  <c r="I84" i="2"/>
  <c r="E84" i="2"/>
  <c r="F85" i="2" s="1"/>
  <c r="C84" i="2"/>
  <c r="E83" i="2"/>
  <c r="C83" i="2"/>
  <c r="D84" i="2" s="1"/>
  <c r="E82" i="2"/>
  <c r="F83" i="2" s="1"/>
  <c r="C82" i="2"/>
  <c r="D83" i="2" s="1"/>
  <c r="E81" i="2"/>
  <c r="F82" i="2" s="1"/>
  <c r="D81" i="2"/>
  <c r="C81" i="2"/>
  <c r="E80" i="2"/>
  <c r="F81" i="2" s="1"/>
  <c r="C80" i="2"/>
  <c r="I79" i="2"/>
  <c r="E79" i="2"/>
  <c r="C79" i="2"/>
  <c r="D80" i="2" s="1"/>
  <c r="E78" i="2"/>
  <c r="F79" i="2" s="1"/>
  <c r="C78" i="2"/>
  <c r="D79" i="2" s="1"/>
  <c r="E77" i="2"/>
  <c r="F78" i="2" s="1"/>
  <c r="D77" i="2"/>
  <c r="C77" i="2"/>
  <c r="E76" i="2"/>
  <c r="F77" i="2" s="1"/>
  <c r="C76" i="2"/>
  <c r="E75" i="2"/>
  <c r="C75" i="2"/>
  <c r="D76" i="2" s="1"/>
  <c r="I74" i="2"/>
  <c r="E74" i="2"/>
  <c r="F75" i="2" s="1"/>
  <c r="C74" i="2"/>
  <c r="D75" i="2" s="1"/>
  <c r="E73" i="2"/>
  <c r="F74" i="2" s="1"/>
  <c r="D73" i="2"/>
  <c r="C73" i="2"/>
  <c r="E72" i="2"/>
  <c r="F73" i="2" s="1"/>
  <c r="C72" i="2"/>
  <c r="E71" i="2"/>
  <c r="C71" i="2"/>
  <c r="D72" i="2" s="1"/>
  <c r="E70" i="2"/>
  <c r="F71" i="2" s="1"/>
  <c r="C70" i="2"/>
  <c r="D71" i="2" s="1"/>
  <c r="I69" i="2"/>
  <c r="E69" i="2"/>
  <c r="F70" i="2" s="1"/>
  <c r="D69" i="2"/>
  <c r="C69" i="2"/>
  <c r="I68" i="2"/>
  <c r="E68" i="2"/>
  <c r="F69" i="2" s="1"/>
  <c r="C68" i="2"/>
  <c r="E67" i="2"/>
  <c r="C67" i="2"/>
  <c r="D68" i="2" s="1"/>
  <c r="E66" i="2"/>
  <c r="F67" i="2" s="1"/>
  <c r="C66" i="2"/>
  <c r="D67" i="2" s="1"/>
  <c r="E65" i="2"/>
  <c r="F66" i="2" s="1"/>
  <c r="D65" i="2"/>
  <c r="C65" i="2"/>
  <c r="E64" i="2"/>
  <c r="F65" i="2" s="1"/>
  <c r="C64" i="2"/>
  <c r="I63" i="2"/>
  <c r="E63" i="2"/>
  <c r="C63" i="2"/>
  <c r="D64" i="2" s="1"/>
  <c r="E62" i="2"/>
  <c r="F63" i="2" s="1"/>
  <c r="C62" i="2"/>
  <c r="D63" i="2" s="1"/>
  <c r="E61" i="2"/>
  <c r="F62" i="2" s="1"/>
  <c r="D61" i="2"/>
  <c r="C61" i="2"/>
  <c r="E60" i="2"/>
  <c r="F61" i="2" s="1"/>
  <c r="C60" i="2"/>
  <c r="E59" i="2"/>
  <c r="C59" i="2"/>
  <c r="D60" i="2" s="1"/>
  <c r="I58" i="2"/>
  <c r="E58" i="2"/>
  <c r="F59" i="2" s="1"/>
  <c r="C58" i="2"/>
  <c r="D59" i="2" s="1"/>
  <c r="E57" i="2"/>
  <c r="F58" i="2" s="1"/>
  <c r="D57" i="2"/>
  <c r="C57" i="2"/>
  <c r="E56" i="2"/>
  <c r="F57" i="2" s="1"/>
  <c r="C56" i="2"/>
  <c r="I55" i="2"/>
  <c r="E55" i="2"/>
  <c r="C55" i="2"/>
  <c r="D56" i="2" s="1"/>
  <c r="E54" i="2"/>
  <c r="F55" i="2" s="1"/>
  <c r="C54" i="2"/>
  <c r="D55" i="2" s="1"/>
  <c r="I53" i="2"/>
  <c r="E53" i="2"/>
  <c r="F54" i="2" s="1"/>
  <c r="D53" i="2"/>
  <c r="C53" i="2"/>
  <c r="I52" i="2"/>
  <c r="E52" i="2"/>
  <c r="F53" i="2" s="1"/>
  <c r="C52" i="2"/>
  <c r="E51" i="2"/>
  <c r="C51" i="2"/>
  <c r="D52" i="2" s="1"/>
  <c r="I50" i="2"/>
  <c r="E50" i="2"/>
  <c r="F51" i="2" s="1"/>
  <c r="C50" i="2"/>
  <c r="D51" i="2" s="1"/>
  <c r="E49" i="2"/>
  <c r="F50" i="2" s="1"/>
  <c r="D49" i="2"/>
  <c r="C49" i="2"/>
  <c r="E48" i="2"/>
  <c r="F49" i="2" s="1"/>
  <c r="C48" i="2"/>
  <c r="I47" i="2"/>
  <c r="E47" i="2"/>
  <c r="C47" i="2"/>
  <c r="D48" i="2" s="1"/>
  <c r="E46" i="2"/>
  <c r="F47" i="2" s="1"/>
  <c r="C46" i="2"/>
  <c r="D47" i="2" s="1"/>
  <c r="I45" i="2"/>
  <c r="E45" i="2"/>
  <c r="F46" i="2" s="1"/>
  <c r="D45" i="2"/>
  <c r="C45" i="2"/>
  <c r="I44" i="2"/>
  <c r="E44" i="2"/>
  <c r="F45" i="2" s="1"/>
  <c r="C44" i="2"/>
  <c r="E43" i="2"/>
  <c r="F44" i="2" s="1"/>
  <c r="C43" i="2"/>
  <c r="D44" i="2" s="1"/>
  <c r="I42" i="2"/>
  <c r="E42" i="2"/>
  <c r="F43" i="2" s="1"/>
  <c r="C42" i="2"/>
  <c r="D43" i="2" s="1"/>
  <c r="E41" i="2"/>
  <c r="F42" i="2" s="1"/>
  <c r="D41" i="2"/>
  <c r="C41" i="2"/>
  <c r="D42" i="2" s="1"/>
  <c r="E40" i="2"/>
  <c r="F41" i="2" s="1"/>
  <c r="C40" i="2"/>
  <c r="I39" i="2"/>
  <c r="E39" i="2"/>
  <c r="F40" i="2" s="1"/>
  <c r="C39" i="2"/>
  <c r="D40" i="2" s="1"/>
  <c r="E38" i="2"/>
  <c r="F39" i="2" s="1"/>
  <c r="C38" i="2"/>
  <c r="D39" i="2" s="1"/>
  <c r="I37" i="2"/>
  <c r="E37" i="2"/>
  <c r="F38" i="2" s="1"/>
  <c r="D37" i="2"/>
  <c r="C37" i="2"/>
  <c r="D38" i="2" s="1"/>
  <c r="I36" i="2"/>
  <c r="E36" i="2"/>
  <c r="F37" i="2" s="1"/>
  <c r="C36" i="2"/>
  <c r="E35" i="2"/>
  <c r="F36" i="2" s="1"/>
  <c r="C35" i="2"/>
  <c r="D36" i="2" s="1"/>
  <c r="I34" i="2"/>
  <c r="E34" i="2"/>
  <c r="F35" i="2" s="1"/>
  <c r="C34" i="2"/>
  <c r="D35" i="2" s="1"/>
  <c r="E33" i="2"/>
  <c r="F34" i="2" s="1"/>
  <c r="D33" i="2"/>
  <c r="C33" i="2"/>
  <c r="D34" i="2" s="1"/>
  <c r="E32" i="2"/>
  <c r="F33" i="2" s="1"/>
  <c r="C32" i="2"/>
  <c r="I31" i="2"/>
  <c r="E31" i="2"/>
  <c r="F32" i="2" s="1"/>
  <c r="C31" i="2"/>
  <c r="D32" i="2" s="1"/>
  <c r="E30" i="2"/>
  <c r="F31" i="2" s="1"/>
  <c r="C30" i="2"/>
  <c r="D31" i="2" s="1"/>
  <c r="I29" i="2"/>
  <c r="E29" i="2"/>
  <c r="F30" i="2" s="1"/>
  <c r="D29" i="2"/>
  <c r="C29" i="2"/>
  <c r="D30" i="2" s="1"/>
  <c r="G28" i="2"/>
  <c r="E28" i="2"/>
  <c r="F29" i="2" s="1"/>
  <c r="C28" i="2"/>
  <c r="D27" i="2" s="1"/>
  <c r="I27" i="2"/>
  <c r="G27" i="2"/>
  <c r="F27" i="2"/>
  <c r="E27" i="2"/>
  <c r="F28" i="2" s="1"/>
  <c r="C27" i="2"/>
  <c r="D28" i="2" s="1"/>
  <c r="B3" i="2"/>
  <c r="I363" i="2" s="1"/>
  <c r="E25" i="2"/>
  <c r="E4" i="2"/>
  <c r="F4" i="2" s="1"/>
  <c r="R12" i="2"/>
  <c r="R11" i="2"/>
  <c r="R10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6" i="2"/>
  <c r="I28" i="2" l="1"/>
  <c r="I30" i="2"/>
  <c r="I35" i="2"/>
  <c r="I40" i="2"/>
  <c r="I41" i="2"/>
  <c r="I46" i="2"/>
  <c r="I51" i="2"/>
  <c r="I56" i="2"/>
  <c r="I57" i="2"/>
  <c r="I338" i="2"/>
  <c r="I375" i="2"/>
  <c r="I362" i="2"/>
  <c r="P15" i="2"/>
  <c r="I705" i="2"/>
  <c r="I701" i="2"/>
  <c r="I697" i="2"/>
  <c r="I693" i="2"/>
  <c r="I689" i="2"/>
  <c r="I685" i="2"/>
  <c r="I681" i="2"/>
  <c r="I677" i="2"/>
  <c r="I673" i="2"/>
  <c r="I669" i="2"/>
  <c r="I665" i="2"/>
  <c r="I664" i="2"/>
  <c r="I660" i="2"/>
  <c r="I656" i="2"/>
  <c r="I652" i="2"/>
  <c r="I648" i="2"/>
  <c r="I644" i="2"/>
  <c r="I640" i="2"/>
  <c r="I636" i="2"/>
  <c r="I632" i="2"/>
  <c r="I628" i="2"/>
  <c r="I624" i="2"/>
  <c r="I618" i="2"/>
  <c r="I617" i="2"/>
  <c r="I616" i="2"/>
  <c r="I615" i="2"/>
  <c r="I606" i="2"/>
  <c r="I605" i="2"/>
  <c r="I598" i="2"/>
  <c r="I597" i="2"/>
  <c r="I590" i="2"/>
  <c r="I589" i="2"/>
  <c r="I582" i="2"/>
  <c r="I581" i="2"/>
  <c r="I576" i="2"/>
  <c r="I572" i="2"/>
  <c r="I568" i="2"/>
  <c r="I564" i="2"/>
  <c r="I560" i="2"/>
  <c r="I556" i="2"/>
  <c r="I545" i="2"/>
  <c r="I543" i="2"/>
  <c r="I542" i="2"/>
  <c r="I540" i="2"/>
  <c r="I533" i="2"/>
  <c r="I532" i="2"/>
  <c r="I521" i="2"/>
  <c r="I520" i="2"/>
  <c r="I513" i="2"/>
  <c r="I511" i="2"/>
  <c r="I510" i="2"/>
  <c r="I508" i="2"/>
  <c r="I501" i="2"/>
  <c r="I497" i="2"/>
  <c r="I493" i="2"/>
  <c r="I489" i="2"/>
  <c r="I485" i="2"/>
  <c r="I484" i="2"/>
  <c r="I479" i="2"/>
  <c r="I474" i="2"/>
  <c r="I469" i="2"/>
  <c r="I468" i="2"/>
  <c r="I463" i="2"/>
  <c r="I458" i="2"/>
  <c r="I453" i="2"/>
  <c r="I452" i="2"/>
  <c r="I447" i="2"/>
  <c r="I445" i="2"/>
  <c r="I444" i="2"/>
  <c r="I442" i="2"/>
  <c r="I435" i="2"/>
  <c r="I434" i="2"/>
  <c r="I423" i="2"/>
  <c r="I422" i="2"/>
  <c r="I415" i="2"/>
  <c r="I411" i="2"/>
  <c r="I407" i="2"/>
  <c r="I403" i="2"/>
  <c r="I399" i="2"/>
  <c r="I395" i="2"/>
  <c r="I391" i="2"/>
  <c r="I387" i="2"/>
  <c r="I383" i="2"/>
  <c r="I379" i="2"/>
  <c r="I702" i="2"/>
  <c r="I698" i="2"/>
  <c r="I694" i="2"/>
  <c r="I690" i="2"/>
  <c r="I686" i="2"/>
  <c r="I682" i="2"/>
  <c r="I678" i="2"/>
  <c r="I674" i="2"/>
  <c r="I670" i="2"/>
  <c r="I666" i="2"/>
  <c r="I661" i="2"/>
  <c r="I657" i="2"/>
  <c r="I653" i="2"/>
  <c r="I649" i="2"/>
  <c r="I645" i="2"/>
  <c r="I641" i="2"/>
  <c r="I637" i="2"/>
  <c r="I633" i="2"/>
  <c r="I629" i="2"/>
  <c r="I625" i="2"/>
  <c r="I621" i="2"/>
  <c r="I620" i="2"/>
  <c r="I619" i="2"/>
  <c r="I607" i="2"/>
  <c r="I600" i="2"/>
  <c r="I599" i="2"/>
  <c r="I592" i="2"/>
  <c r="I591" i="2"/>
  <c r="I584" i="2"/>
  <c r="I583" i="2"/>
  <c r="I577" i="2"/>
  <c r="I573" i="2"/>
  <c r="I569" i="2"/>
  <c r="I565" i="2"/>
  <c r="I561" i="2"/>
  <c r="I557" i="2"/>
  <c r="I547" i="2"/>
  <c r="I546" i="2"/>
  <c r="I544" i="2"/>
  <c r="I535" i="2"/>
  <c r="I534" i="2"/>
  <c r="I525" i="2"/>
  <c r="I523" i="2"/>
  <c r="I522" i="2"/>
  <c r="I515" i="2"/>
  <c r="I514" i="2"/>
  <c r="I512" i="2"/>
  <c r="I503" i="2"/>
  <c r="I502" i="2"/>
  <c r="I498" i="2"/>
  <c r="I494" i="2"/>
  <c r="I490" i="2"/>
  <c r="I486" i="2"/>
  <c r="I481" i="2"/>
  <c r="I480" i="2"/>
  <c r="I475" i="2"/>
  <c r="I470" i="2"/>
  <c r="I465" i="2"/>
  <c r="I464" i="2"/>
  <c r="I459" i="2"/>
  <c r="I454" i="2"/>
  <c r="I449" i="2"/>
  <c r="I448" i="2"/>
  <c r="I446" i="2"/>
  <c r="I437" i="2"/>
  <c r="I436" i="2"/>
  <c r="I427" i="2"/>
  <c r="I425" i="2"/>
  <c r="I424" i="2"/>
  <c r="I416" i="2"/>
  <c r="I412" i="2"/>
  <c r="I408" i="2"/>
  <c r="I404" i="2"/>
  <c r="I400" i="2"/>
  <c r="I396" i="2"/>
  <c r="I392" i="2"/>
  <c r="I388" i="2"/>
  <c r="I384" i="2"/>
  <c r="I380" i="2"/>
  <c r="I703" i="2"/>
  <c r="I699" i="2"/>
  <c r="I695" i="2"/>
  <c r="I691" i="2"/>
  <c r="I687" i="2"/>
  <c r="I683" i="2"/>
  <c r="I679" i="2"/>
  <c r="I675" i="2"/>
  <c r="I671" i="2"/>
  <c r="I667" i="2"/>
  <c r="I662" i="2"/>
  <c r="I658" i="2"/>
  <c r="I654" i="2"/>
  <c r="I650" i="2"/>
  <c r="I646" i="2"/>
  <c r="I642" i="2"/>
  <c r="I638" i="2"/>
  <c r="I634" i="2"/>
  <c r="I630" i="2"/>
  <c r="I626" i="2"/>
  <c r="I622" i="2"/>
  <c r="I610" i="2"/>
  <c r="I609" i="2"/>
  <c r="I608" i="2"/>
  <c r="I602" i="2"/>
  <c r="I601" i="2"/>
  <c r="I594" i="2"/>
  <c r="I593" i="2"/>
  <c r="I586" i="2"/>
  <c r="I585" i="2"/>
  <c r="I578" i="2"/>
  <c r="I574" i="2"/>
  <c r="I570" i="2"/>
  <c r="I566" i="2"/>
  <c r="I562" i="2"/>
  <c r="I558" i="2"/>
  <c r="I552" i="2"/>
  <c r="I551" i="2"/>
  <c r="I550" i="2"/>
  <c r="I548" i="2"/>
  <c r="I537" i="2"/>
  <c r="I536" i="2"/>
  <c r="I529" i="2"/>
  <c r="I527" i="2"/>
  <c r="I526" i="2"/>
  <c r="I524" i="2"/>
  <c r="I517" i="2"/>
  <c r="I516" i="2"/>
  <c r="I505" i="2"/>
  <c r="I504" i="2"/>
  <c r="I499" i="2"/>
  <c r="I495" i="2"/>
  <c r="I491" i="2"/>
  <c r="I487" i="2"/>
  <c r="I482" i="2"/>
  <c r="I477" i="2"/>
  <c r="I476" i="2"/>
  <c r="I471" i="2"/>
  <c r="I466" i="2"/>
  <c r="I461" i="2"/>
  <c r="I460" i="2"/>
  <c r="I455" i="2"/>
  <c r="I450" i="2"/>
  <c r="I439" i="2"/>
  <c r="I438" i="2"/>
  <c r="I431" i="2"/>
  <c r="I429" i="2"/>
  <c r="I428" i="2"/>
  <c r="I426" i="2"/>
  <c r="I419" i="2"/>
  <c r="I417" i="2"/>
  <c r="I413" i="2"/>
  <c r="I409" i="2"/>
  <c r="I405" i="2"/>
  <c r="I401" i="2"/>
  <c r="I397" i="2"/>
  <c r="I393" i="2"/>
  <c r="I389" i="2"/>
  <c r="I385" i="2"/>
  <c r="I381" i="2"/>
  <c r="I377" i="2"/>
  <c r="I704" i="2"/>
  <c r="I700" i="2"/>
  <c r="I696" i="2"/>
  <c r="I692" i="2"/>
  <c r="I688" i="2"/>
  <c r="I684" i="2"/>
  <c r="I680" i="2"/>
  <c r="I676" i="2"/>
  <c r="I672" i="2"/>
  <c r="I668" i="2"/>
  <c r="I663" i="2"/>
  <c r="I659" i="2"/>
  <c r="I655" i="2"/>
  <c r="I651" i="2"/>
  <c r="I647" i="2"/>
  <c r="I643" i="2"/>
  <c r="I639" i="2"/>
  <c r="I635" i="2"/>
  <c r="I631" i="2"/>
  <c r="I627" i="2"/>
  <c r="I623" i="2"/>
  <c r="I614" i="2"/>
  <c r="I613" i="2"/>
  <c r="I612" i="2"/>
  <c r="I611" i="2"/>
  <c r="I604" i="2"/>
  <c r="I603" i="2"/>
  <c r="I596" i="2"/>
  <c r="I595" i="2"/>
  <c r="I588" i="2"/>
  <c r="I587" i="2"/>
  <c r="I580" i="2"/>
  <c r="I579" i="2"/>
  <c r="I575" i="2"/>
  <c r="I571" i="2"/>
  <c r="I567" i="2"/>
  <c r="I563" i="2"/>
  <c r="I559" i="2"/>
  <c r="I555" i="2"/>
  <c r="I554" i="2"/>
  <c r="I553" i="2"/>
  <c r="I549" i="2"/>
  <c r="I541" i="2"/>
  <c r="I539" i="2"/>
  <c r="I538" i="2"/>
  <c r="I531" i="2"/>
  <c r="I530" i="2"/>
  <c r="I528" i="2"/>
  <c r="I519" i="2"/>
  <c r="I518" i="2"/>
  <c r="I509" i="2"/>
  <c r="I507" i="2"/>
  <c r="I506" i="2"/>
  <c r="I500" i="2"/>
  <c r="I496" i="2"/>
  <c r="I492" i="2"/>
  <c r="I488" i="2"/>
  <c r="I483" i="2"/>
  <c r="I478" i="2"/>
  <c r="I473" i="2"/>
  <c r="I472" i="2"/>
  <c r="I467" i="2"/>
  <c r="I462" i="2"/>
  <c r="I457" i="2"/>
  <c r="I456" i="2"/>
  <c r="I451" i="2"/>
  <c r="I443" i="2"/>
  <c r="I441" i="2"/>
  <c r="I440" i="2"/>
  <c r="I433" i="2"/>
  <c r="I432" i="2"/>
  <c r="I430" i="2"/>
  <c r="I421" i="2"/>
  <c r="I420" i="2"/>
  <c r="I418" i="2"/>
  <c r="I414" i="2"/>
  <c r="I410" i="2"/>
  <c r="I406" i="2"/>
  <c r="I402" i="2"/>
  <c r="I398" i="2"/>
  <c r="I394" i="2"/>
  <c r="I390" i="2"/>
  <c r="I386" i="2"/>
  <c r="I382" i="2"/>
  <c r="I378" i="2"/>
  <c r="I376" i="2"/>
  <c r="I372" i="2"/>
  <c r="I368" i="2"/>
  <c r="I364" i="2"/>
  <c r="I359" i="2"/>
  <c r="I358" i="2"/>
  <c r="I357" i="2"/>
  <c r="I352" i="2"/>
  <c r="I351" i="2"/>
  <c r="I347" i="2"/>
  <c r="I346" i="2"/>
  <c r="I340" i="2"/>
  <c r="I339" i="2"/>
  <c r="I335" i="2"/>
  <c r="I331" i="2"/>
  <c r="I330" i="2"/>
  <c r="I324" i="2"/>
  <c r="I323" i="2"/>
  <c r="I318" i="2"/>
  <c r="I317" i="2"/>
  <c r="I308" i="2"/>
  <c r="I307" i="2"/>
  <c r="I302" i="2"/>
  <c r="I301" i="2"/>
  <c r="I292" i="2"/>
  <c r="I291" i="2"/>
  <c r="I290" i="2"/>
  <c r="I289" i="2"/>
  <c r="I284" i="2"/>
  <c r="I279" i="2"/>
  <c r="I278" i="2"/>
  <c r="I273" i="2"/>
  <c r="I268" i="2"/>
  <c r="I263" i="2"/>
  <c r="I262" i="2"/>
  <c r="I257" i="2"/>
  <c r="I252" i="2"/>
  <c r="I247" i="2"/>
  <c r="I246" i="2"/>
  <c r="I241" i="2"/>
  <c r="I236" i="2"/>
  <c r="I231" i="2"/>
  <c r="I230" i="2"/>
  <c r="I225" i="2"/>
  <c r="I220" i="2"/>
  <c r="I215" i="2"/>
  <c r="I209" i="2"/>
  <c r="I204" i="2"/>
  <c r="I199" i="2"/>
  <c r="I198" i="2"/>
  <c r="I193" i="2"/>
  <c r="I188" i="2"/>
  <c r="I183" i="2"/>
  <c r="I182" i="2"/>
  <c r="I177" i="2"/>
  <c r="I172" i="2"/>
  <c r="I167" i="2"/>
  <c r="I166" i="2"/>
  <c r="I161" i="2"/>
  <c r="I156" i="2"/>
  <c r="I151" i="2"/>
  <c r="I150" i="2"/>
  <c r="I145" i="2"/>
  <c r="I140" i="2"/>
  <c r="I135" i="2"/>
  <c r="I134" i="2"/>
  <c r="I129" i="2"/>
  <c r="I124" i="2"/>
  <c r="I119" i="2"/>
  <c r="I118" i="2"/>
  <c r="I113" i="2"/>
  <c r="I112" i="2"/>
  <c r="I107" i="2"/>
  <c r="I102" i="2"/>
  <c r="I97" i="2"/>
  <c r="I96" i="2"/>
  <c r="I91" i="2"/>
  <c r="I86" i="2"/>
  <c r="I81" i="2"/>
  <c r="I80" i="2"/>
  <c r="I75" i="2"/>
  <c r="I70" i="2"/>
  <c r="I65" i="2"/>
  <c r="I64" i="2"/>
  <c r="I59" i="2"/>
  <c r="I373" i="2"/>
  <c r="I369" i="2"/>
  <c r="I365" i="2"/>
  <c r="I360" i="2"/>
  <c r="I353" i="2"/>
  <c r="I348" i="2"/>
  <c r="I343" i="2"/>
  <c r="I342" i="2"/>
  <c r="I341" i="2"/>
  <c r="I336" i="2"/>
  <c r="I332" i="2"/>
  <c r="I326" i="2"/>
  <c r="I325" i="2"/>
  <c r="I319" i="2"/>
  <c r="I312" i="2"/>
  <c r="I311" i="2"/>
  <c r="I310" i="2"/>
  <c r="I309" i="2"/>
  <c r="I303" i="2"/>
  <c r="I296" i="2"/>
  <c r="I295" i="2"/>
  <c r="I294" i="2"/>
  <c r="I293" i="2"/>
  <c r="I285" i="2"/>
  <c r="I280" i="2"/>
  <c r="I275" i="2"/>
  <c r="I274" i="2"/>
  <c r="I269" i="2"/>
  <c r="I264" i="2"/>
  <c r="I259" i="2"/>
  <c r="I258" i="2"/>
  <c r="I253" i="2"/>
  <c r="I248" i="2"/>
  <c r="I243" i="2"/>
  <c r="I242" i="2"/>
  <c r="I237" i="2"/>
  <c r="I232" i="2"/>
  <c r="I227" i="2"/>
  <c r="I226" i="2"/>
  <c r="I221" i="2"/>
  <c r="I216" i="2"/>
  <c r="I211" i="2"/>
  <c r="I210" i="2"/>
  <c r="I205" i="2"/>
  <c r="I200" i="2"/>
  <c r="I195" i="2"/>
  <c r="I194" i="2"/>
  <c r="I189" i="2"/>
  <c r="I184" i="2"/>
  <c r="I179" i="2"/>
  <c r="I178" i="2"/>
  <c r="I173" i="2"/>
  <c r="I168" i="2"/>
  <c r="I163" i="2"/>
  <c r="I162" i="2"/>
  <c r="I157" i="2"/>
  <c r="I152" i="2"/>
  <c r="I147" i="2"/>
  <c r="I146" i="2"/>
  <c r="I141" i="2"/>
  <c r="I136" i="2"/>
  <c r="I131" i="2"/>
  <c r="I130" i="2"/>
  <c r="I125" i="2"/>
  <c r="I120" i="2"/>
  <c r="I114" i="2"/>
  <c r="I109" i="2"/>
  <c r="I108" i="2"/>
  <c r="I103" i="2"/>
  <c r="I98" i="2"/>
  <c r="I93" i="2"/>
  <c r="I92" i="2"/>
  <c r="I87" i="2"/>
  <c r="I82" i="2"/>
  <c r="I77" i="2"/>
  <c r="I76" i="2"/>
  <c r="I71" i="2"/>
  <c r="I66" i="2"/>
  <c r="I61" i="2"/>
  <c r="I60" i="2"/>
  <c r="I374" i="2"/>
  <c r="I370" i="2"/>
  <c r="I366" i="2"/>
  <c r="I361" i="2"/>
  <c r="I354" i="2"/>
  <c r="I349" i="2"/>
  <c r="I344" i="2"/>
  <c r="I337" i="2"/>
  <c r="I333" i="2"/>
  <c r="I328" i="2"/>
  <c r="I327" i="2"/>
  <c r="I320" i="2"/>
  <c r="I314" i="2"/>
  <c r="I313" i="2"/>
  <c r="I304" i="2"/>
  <c r="I298" i="2"/>
  <c r="I297" i="2"/>
  <c r="I287" i="2"/>
  <c r="I286" i="2"/>
  <c r="I281" i="2"/>
  <c r="I276" i="2"/>
  <c r="I271" i="2"/>
  <c r="I270" i="2"/>
  <c r="I265" i="2"/>
  <c r="I260" i="2"/>
  <c r="I255" i="2"/>
  <c r="I254" i="2"/>
  <c r="I249" i="2"/>
  <c r="I244" i="2"/>
  <c r="I239" i="2"/>
  <c r="I238" i="2"/>
  <c r="I233" i="2"/>
  <c r="I228" i="2"/>
  <c r="I223" i="2"/>
  <c r="I222" i="2"/>
  <c r="I217" i="2"/>
  <c r="I213" i="2"/>
  <c r="I212" i="2"/>
  <c r="I207" i="2"/>
  <c r="I206" i="2"/>
  <c r="I201" i="2"/>
  <c r="I196" i="2"/>
  <c r="I191" i="2"/>
  <c r="I190" i="2"/>
  <c r="I185" i="2"/>
  <c r="I180" i="2"/>
  <c r="I175" i="2"/>
  <c r="I174" i="2"/>
  <c r="I169" i="2"/>
  <c r="I164" i="2"/>
  <c r="I159" i="2"/>
  <c r="I158" i="2"/>
  <c r="I153" i="2"/>
  <c r="I148" i="2"/>
  <c r="I143" i="2"/>
  <c r="I142" i="2"/>
  <c r="I137" i="2"/>
  <c r="I132" i="2"/>
  <c r="I127" i="2"/>
  <c r="I126" i="2"/>
  <c r="I121" i="2"/>
  <c r="I115" i="2"/>
  <c r="I110" i="2"/>
  <c r="I105" i="2"/>
  <c r="I104" i="2"/>
  <c r="I99" i="2"/>
  <c r="I94" i="2"/>
  <c r="I89" i="2"/>
  <c r="I88" i="2"/>
  <c r="I83" i="2"/>
  <c r="I78" i="2"/>
  <c r="I73" i="2"/>
  <c r="I72" i="2"/>
  <c r="I67" i="2"/>
  <c r="I62" i="2"/>
  <c r="I32" i="2"/>
  <c r="I33" i="2"/>
  <c r="I38" i="2"/>
  <c r="I43" i="2"/>
  <c r="I48" i="2"/>
  <c r="I49" i="2"/>
  <c r="I54" i="2"/>
  <c r="I214" i="2"/>
  <c r="I345" i="2"/>
  <c r="I350" i="2"/>
  <c r="I355" i="2"/>
  <c r="I356" i="2"/>
  <c r="I367" i="2"/>
  <c r="H29" i="2"/>
  <c r="G29" i="2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s="1"/>
  <c r="G372" i="2" s="1"/>
  <c r="G373" i="2" s="1"/>
  <c r="G374" i="2" s="1"/>
  <c r="G375" i="2" s="1"/>
  <c r="G376" i="2" s="1"/>
  <c r="G377" i="2" s="1"/>
  <c r="G378" i="2" s="1"/>
  <c r="G379" i="2" s="1"/>
  <c r="G380" i="2" s="1"/>
  <c r="G381" i="2" s="1"/>
  <c r="G382" i="2" s="1"/>
  <c r="G383" i="2" s="1"/>
  <c r="G384" i="2" s="1"/>
  <c r="G385" i="2" s="1"/>
  <c r="G386" i="2" s="1"/>
  <c r="G387" i="2" s="1"/>
  <c r="G388" i="2" s="1"/>
  <c r="G389" i="2" s="1"/>
  <c r="G390" i="2" s="1"/>
  <c r="G391" i="2" s="1"/>
  <c r="G392" i="2" s="1"/>
  <c r="G393" i="2" s="1"/>
  <c r="G394" i="2" s="1"/>
  <c r="G395" i="2" s="1"/>
  <c r="G396" i="2" s="1"/>
  <c r="G397" i="2" s="1"/>
  <c r="G398" i="2" s="1"/>
  <c r="G399" i="2" s="1"/>
  <c r="G400" i="2" s="1"/>
  <c r="G401" i="2" s="1"/>
  <c r="G402" i="2" s="1"/>
  <c r="G403" i="2" s="1"/>
  <c r="G404" i="2" s="1"/>
  <c r="G405" i="2" s="1"/>
  <c r="G406" i="2" s="1"/>
  <c r="G407" i="2" s="1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G420" i="2" s="1"/>
  <c r="G421" i="2" s="1"/>
  <c r="G422" i="2" s="1"/>
  <c r="G423" i="2" s="1"/>
  <c r="G424" i="2" s="1"/>
  <c r="G425" i="2" s="1"/>
  <c r="G426" i="2" s="1"/>
  <c r="G427" i="2" s="1"/>
  <c r="G428" i="2" s="1"/>
  <c r="G429" i="2" s="1"/>
  <c r="G430" i="2" s="1"/>
  <c r="G431" i="2" s="1"/>
  <c r="G432" i="2" s="1"/>
  <c r="G433" i="2" s="1"/>
  <c r="G434" i="2" s="1"/>
  <c r="G435" i="2" s="1"/>
  <c r="G436" i="2" s="1"/>
  <c r="G437" i="2" s="1"/>
  <c r="G438" i="2" s="1"/>
  <c r="G439" i="2" s="1"/>
  <c r="G440" i="2" s="1"/>
  <c r="G441" i="2" s="1"/>
  <c r="G442" i="2" s="1"/>
  <c r="G443" i="2" s="1"/>
  <c r="G444" i="2" s="1"/>
  <c r="G445" i="2" s="1"/>
  <c r="G446" i="2" s="1"/>
  <c r="G447" i="2" s="1"/>
  <c r="G448" i="2" s="1"/>
  <c r="G449" i="2" s="1"/>
  <c r="G450" i="2" s="1"/>
  <c r="G451" i="2" s="1"/>
  <c r="G452" i="2" s="1"/>
  <c r="G453" i="2" s="1"/>
  <c r="G454" i="2" s="1"/>
  <c r="G455" i="2" s="1"/>
  <c r="G456" i="2" s="1"/>
  <c r="G457" i="2" s="1"/>
  <c r="G458" i="2" s="1"/>
  <c r="G459" i="2" s="1"/>
  <c r="G460" i="2" s="1"/>
  <c r="G461" i="2" s="1"/>
  <c r="G462" i="2" s="1"/>
  <c r="G463" i="2" s="1"/>
  <c r="G464" i="2" s="1"/>
  <c r="G465" i="2" s="1"/>
  <c r="G466" i="2" s="1"/>
  <c r="G467" i="2" s="1"/>
  <c r="G468" i="2" s="1"/>
  <c r="G469" i="2" s="1"/>
  <c r="G470" i="2" s="1"/>
  <c r="G471" i="2" s="1"/>
  <c r="G472" i="2" s="1"/>
  <c r="G473" i="2" s="1"/>
  <c r="G474" i="2" s="1"/>
  <c r="G475" i="2" s="1"/>
  <c r="G476" i="2" s="1"/>
  <c r="G477" i="2" s="1"/>
  <c r="G478" i="2" s="1"/>
  <c r="G479" i="2" s="1"/>
  <c r="G480" i="2" s="1"/>
  <c r="G481" i="2" s="1"/>
  <c r="G482" i="2" s="1"/>
  <c r="G483" i="2" s="1"/>
  <c r="G484" i="2" s="1"/>
  <c r="G485" i="2" s="1"/>
  <c r="G486" i="2" s="1"/>
  <c r="G487" i="2" s="1"/>
  <c r="G488" i="2" s="1"/>
  <c r="G489" i="2" s="1"/>
  <c r="G490" i="2" s="1"/>
  <c r="G491" i="2" s="1"/>
  <c r="G492" i="2" s="1"/>
  <c r="G493" i="2" s="1"/>
  <c r="G494" i="2" s="1"/>
  <c r="G495" i="2" s="1"/>
  <c r="G496" i="2" s="1"/>
  <c r="G497" i="2" s="1"/>
  <c r="G498" i="2" s="1"/>
  <c r="G499" i="2" s="1"/>
  <c r="G500" i="2" s="1"/>
  <c r="G501" i="2" s="1"/>
  <c r="G502" i="2" s="1"/>
  <c r="G503" i="2" s="1"/>
  <c r="G504" i="2" s="1"/>
  <c r="G505" i="2" s="1"/>
  <c r="G506" i="2" s="1"/>
  <c r="G507" i="2" s="1"/>
  <c r="G508" i="2" s="1"/>
  <c r="G509" i="2" s="1"/>
  <c r="G510" i="2" s="1"/>
  <c r="G511" i="2" s="1"/>
  <c r="G512" i="2" s="1"/>
  <c r="G513" i="2" s="1"/>
  <c r="G514" i="2" s="1"/>
  <c r="G515" i="2" s="1"/>
  <c r="G516" i="2" s="1"/>
  <c r="G517" i="2" s="1"/>
  <c r="G518" i="2" s="1"/>
  <c r="G519" i="2" s="1"/>
  <c r="G520" i="2" s="1"/>
  <c r="G521" i="2" s="1"/>
  <c r="G522" i="2" s="1"/>
  <c r="G523" i="2" s="1"/>
  <c r="G524" i="2" s="1"/>
  <c r="G525" i="2" s="1"/>
  <c r="G526" i="2" s="1"/>
  <c r="G527" i="2" s="1"/>
  <c r="G528" i="2" s="1"/>
  <c r="G529" i="2" s="1"/>
  <c r="G530" i="2" s="1"/>
  <c r="G531" i="2" s="1"/>
  <c r="G532" i="2" s="1"/>
  <c r="G533" i="2" s="1"/>
  <c r="G534" i="2" s="1"/>
  <c r="G535" i="2" s="1"/>
  <c r="G536" i="2" s="1"/>
  <c r="G537" i="2" s="1"/>
  <c r="G538" i="2" s="1"/>
  <c r="G539" i="2" s="1"/>
  <c r="G540" i="2" s="1"/>
  <c r="G541" i="2" s="1"/>
  <c r="G542" i="2" s="1"/>
  <c r="G543" i="2" s="1"/>
  <c r="G544" i="2" s="1"/>
  <c r="G545" i="2" s="1"/>
  <c r="G546" i="2" s="1"/>
  <c r="G547" i="2" s="1"/>
  <c r="G548" i="2" s="1"/>
  <c r="G549" i="2" s="1"/>
  <c r="G550" i="2" s="1"/>
  <c r="G551" i="2" s="1"/>
  <c r="G552" i="2" s="1"/>
  <c r="G553" i="2" s="1"/>
  <c r="G554" i="2" s="1"/>
  <c r="G555" i="2" s="1"/>
  <c r="G556" i="2" s="1"/>
  <c r="G557" i="2" s="1"/>
  <c r="G558" i="2" s="1"/>
  <c r="G559" i="2" s="1"/>
  <c r="G560" i="2" s="1"/>
  <c r="G561" i="2" s="1"/>
  <c r="G562" i="2" s="1"/>
  <c r="G563" i="2" s="1"/>
  <c r="G564" i="2" s="1"/>
  <c r="G565" i="2" s="1"/>
  <c r="G566" i="2" s="1"/>
  <c r="G567" i="2" s="1"/>
  <c r="G568" i="2" s="1"/>
  <c r="G569" i="2" s="1"/>
  <c r="G570" i="2" s="1"/>
  <c r="G571" i="2" s="1"/>
  <c r="G572" i="2" s="1"/>
  <c r="G573" i="2" s="1"/>
  <c r="G574" i="2" s="1"/>
  <c r="G575" i="2" s="1"/>
  <c r="G576" i="2" s="1"/>
  <c r="G577" i="2" s="1"/>
  <c r="G578" i="2" s="1"/>
  <c r="G579" i="2" s="1"/>
  <c r="G580" i="2" s="1"/>
  <c r="G581" i="2" s="1"/>
  <c r="G582" i="2" s="1"/>
  <c r="G583" i="2" s="1"/>
  <c r="G584" i="2" s="1"/>
  <c r="G585" i="2" s="1"/>
  <c r="G586" i="2" s="1"/>
  <c r="G587" i="2" s="1"/>
  <c r="G588" i="2" s="1"/>
  <c r="G589" i="2" s="1"/>
  <c r="G590" i="2" s="1"/>
  <c r="G591" i="2" s="1"/>
  <c r="G592" i="2" s="1"/>
  <c r="G593" i="2" s="1"/>
  <c r="G594" i="2" s="1"/>
  <c r="G595" i="2" s="1"/>
  <c r="G596" i="2" s="1"/>
  <c r="G597" i="2" s="1"/>
  <c r="G598" i="2" s="1"/>
  <c r="G599" i="2" s="1"/>
  <c r="G600" i="2" s="1"/>
  <c r="G601" i="2" s="1"/>
  <c r="G602" i="2" s="1"/>
  <c r="G603" i="2" s="1"/>
  <c r="G604" i="2" s="1"/>
  <c r="G605" i="2" s="1"/>
  <c r="G606" i="2" s="1"/>
  <c r="G607" i="2" s="1"/>
  <c r="G608" i="2" s="1"/>
  <c r="G609" i="2" s="1"/>
  <c r="G610" i="2" s="1"/>
  <c r="G611" i="2" s="1"/>
  <c r="G612" i="2" s="1"/>
  <c r="G613" i="2" s="1"/>
  <c r="G614" i="2" s="1"/>
  <c r="G615" i="2" s="1"/>
  <c r="G616" i="2" s="1"/>
  <c r="G617" i="2" s="1"/>
  <c r="G618" i="2" s="1"/>
  <c r="G619" i="2" s="1"/>
  <c r="G620" i="2" s="1"/>
  <c r="G621" i="2" s="1"/>
  <c r="G622" i="2" s="1"/>
  <c r="G623" i="2" s="1"/>
  <c r="G624" i="2" s="1"/>
  <c r="G625" i="2" s="1"/>
  <c r="G626" i="2" s="1"/>
  <c r="G627" i="2" s="1"/>
  <c r="G628" i="2" s="1"/>
  <c r="G629" i="2" s="1"/>
  <c r="G630" i="2" s="1"/>
  <c r="G631" i="2" s="1"/>
  <c r="G632" i="2" s="1"/>
  <c r="G633" i="2" s="1"/>
  <c r="G634" i="2" s="1"/>
  <c r="G635" i="2" s="1"/>
  <c r="G636" i="2" s="1"/>
  <c r="G637" i="2" s="1"/>
  <c r="G638" i="2" s="1"/>
  <c r="G639" i="2" s="1"/>
  <c r="G640" i="2" s="1"/>
  <c r="G641" i="2" s="1"/>
  <c r="G642" i="2" s="1"/>
  <c r="G643" i="2" s="1"/>
  <c r="G644" i="2" s="1"/>
  <c r="G645" i="2" s="1"/>
  <c r="G646" i="2" s="1"/>
  <c r="G647" i="2" s="1"/>
  <c r="G648" i="2" s="1"/>
  <c r="G649" i="2" s="1"/>
  <c r="G650" i="2" s="1"/>
  <c r="G651" i="2" s="1"/>
  <c r="G652" i="2" s="1"/>
  <c r="G653" i="2" s="1"/>
  <c r="G654" i="2" s="1"/>
  <c r="G655" i="2" s="1"/>
  <c r="G656" i="2" s="1"/>
  <c r="G657" i="2" s="1"/>
  <c r="G658" i="2" s="1"/>
  <c r="G659" i="2" s="1"/>
  <c r="G660" i="2" s="1"/>
  <c r="G661" i="2" s="1"/>
  <c r="G662" i="2" s="1"/>
  <c r="G663" i="2" s="1"/>
  <c r="G664" i="2" s="1"/>
  <c r="G665" i="2" s="1"/>
  <c r="G666" i="2" s="1"/>
  <c r="G667" i="2" s="1"/>
  <c r="G668" i="2" s="1"/>
  <c r="G669" i="2" s="1"/>
  <c r="G670" i="2" s="1"/>
  <c r="G671" i="2" s="1"/>
  <c r="G672" i="2" s="1"/>
  <c r="G673" i="2" s="1"/>
  <c r="G674" i="2" s="1"/>
  <c r="G675" i="2" s="1"/>
  <c r="G676" i="2" s="1"/>
  <c r="G677" i="2" s="1"/>
  <c r="G678" i="2" s="1"/>
  <c r="G679" i="2" s="1"/>
  <c r="G680" i="2" s="1"/>
  <c r="G681" i="2" s="1"/>
  <c r="G682" i="2" s="1"/>
  <c r="G683" i="2" s="1"/>
  <c r="G684" i="2" s="1"/>
  <c r="G685" i="2" s="1"/>
  <c r="G686" i="2" s="1"/>
  <c r="G687" i="2" s="1"/>
  <c r="G688" i="2" s="1"/>
  <c r="G689" i="2" s="1"/>
  <c r="G690" i="2" s="1"/>
  <c r="G691" i="2" s="1"/>
  <c r="G692" i="2" s="1"/>
  <c r="G693" i="2" s="1"/>
  <c r="G694" i="2" s="1"/>
  <c r="G695" i="2" s="1"/>
  <c r="G696" i="2" s="1"/>
  <c r="G697" i="2" s="1"/>
  <c r="G698" i="2" s="1"/>
  <c r="G699" i="2" s="1"/>
  <c r="G700" i="2" s="1"/>
  <c r="G701" i="2" s="1"/>
  <c r="G702" i="2" s="1"/>
  <c r="G703" i="2" s="1"/>
  <c r="G704" i="2" s="1"/>
  <c r="G705" i="2" s="1"/>
  <c r="H703" i="2"/>
  <c r="H277" i="2"/>
  <c r="H261" i="2"/>
  <c r="H205" i="2"/>
  <c r="H201" i="2"/>
  <c r="H189" i="2"/>
  <c r="H185" i="2"/>
  <c r="H173" i="2"/>
  <c r="H169" i="2"/>
  <c r="H157" i="2"/>
  <c r="H153" i="2"/>
  <c r="H141" i="2"/>
  <c r="H137" i="2"/>
  <c r="H125" i="2"/>
  <c r="H121" i="2"/>
  <c r="H696" i="2"/>
  <c r="H692" i="2"/>
  <c r="H680" i="2"/>
  <c r="H676" i="2"/>
  <c r="H705" i="2"/>
  <c r="H701" i="2"/>
  <c r="H689" i="2"/>
  <c r="H685" i="2"/>
  <c r="H673" i="2"/>
  <c r="H669" i="2"/>
  <c r="H694" i="2"/>
  <c r="H690" i="2"/>
  <c r="H686" i="2"/>
  <c r="H678" i="2"/>
  <c r="H674" i="2"/>
  <c r="H670" i="2"/>
  <c r="H664" i="2"/>
  <c r="H662" i="2"/>
  <c r="H658" i="2"/>
  <c r="H650" i="2"/>
  <c r="H663" i="2"/>
  <c r="H659" i="2"/>
  <c r="H651" i="2"/>
  <c r="H671" i="2"/>
  <c r="H661" i="2"/>
  <c r="H653" i="2"/>
  <c r="H649" i="2"/>
  <c r="H648" i="2"/>
  <c r="H641" i="2"/>
  <c r="H637" i="2"/>
  <c r="H633" i="2"/>
  <c r="H625" i="2"/>
  <c r="H699" i="2"/>
  <c r="H691" i="2"/>
  <c r="H675" i="2"/>
  <c r="H646" i="2"/>
  <c r="H642" i="2"/>
  <c r="H634" i="2"/>
  <c r="H630" i="2"/>
  <c r="H647" i="2"/>
  <c r="H639" i="2"/>
  <c r="H635" i="2"/>
  <c r="H631" i="2"/>
  <c r="H627" i="2"/>
  <c r="H623" i="2"/>
  <c r="H619" i="2"/>
  <c r="H615" i="2"/>
  <c r="H611" i="2"/>
  <c r="H695" i="2"/>
  <c r="H667" i="2"/>
  <c r="H621" i="2"/>
  <c r="H617" i="2"/>
  <c r="H613" i="2"/>
  <c r="H609" i="2"/>
  <c r="H607" i="2"/>
  <c r="H603" i="2"/>
  <c r="H599" i="2"/>
  <c r="H595" i="2"/>
  <c r="H591" i="2"/>
  <c r="H587" i="2"/>
  <c r="H583" i="2"/>
  <c r="H579" i="2"/>
  <c r="H575" i="2"/>
  <c r="H571" i="2"/>
  <c r="H567" i="2"/>
  <c r="H563" i="2"/>
  <c r="H559" i="2"/>
  <c r="H555" i="2"/>
  <c r="H551" i="2"/>
  <c r="H687" i="2"/>
  <c r="H652" i="2"/>
  <c r="H624" i="2"/>
  <c r="H620" i="2"/>
  <c r="H616" i="2"/>
  <c r="H612" i="2"/>
  <c r="H608" i="2"/>
  <c r="H604" i="2"/>
  <c r="H600" i="2"/>
  <c r="H596" i="2"/>
  <c r="H592" i="2"/>
  <c r="H588" i="2"/>
  <c r="H584" i="2"/>
  <c r="H580" i="2"/>
  <c r="H576" i="2"/>
  <c r="H572" i="2"/>
  <c r="H568" i="2"/>
  <c r="H564" i="2"/>
  <c r="H560" i="2"/>
  <c r="H556" i="2"/>
  <c r="H679" i="2"/>
  <c r="H656" i="2"/>
  <c r="H605" i="2"/>
  <c r="H601" i="2"/>
  <c r="H597" i="2"/>
  <c r="H593" i="2"/>
  <c r="H589" i="2"/>
  <c r="H585" i="2"/>
  <c r="H581" i="2"/>
  <c r="H644" i="2"/>
  <c r="H636" i="2"/>
  <c r="H628" i="2"/>
  <c r="H626" i="2"/>
  <c r="H622" i="2"/>
  <c r="H552" i="2"/>
  <c r="H546" i="2"/>
  <c r="H542" i="2"/>
  <c r="H538" i="2"/>
  <c r="H534" i="2"/>
  <c r="H530" i="2"/>
  <c r="H526" i="2"/>
  <c r="H522" i="2"/>
  <c r="H518" i="2"/>
  <c r="H514" i="2"/>
  <c r="H510" i="2"/>
  <c r="H506" i="2"/>
  <c r="H502" i="2"/>
  <c r="H660" i="2"/>
  <c r="H577" i="2"/>
  <c r="H573" i="2"/>
  <c r="H569" i="2"/>
  <c r="H565" i="2"/>
  <c r="H561" i="2"/>
  <c r="H557" i="2"/>
  <c r="H665" i="2"/>
  <c r="H640" i="2"/>
  <c r="H632" i="2"/>
  <c r="H606" i="2"/>
  <c r="H602" i="2"/>
  <c r="H598" i="2"/>
  <c r="H594" i="2"/>
  <c r="H590" i="2"/>
  <c r="H586" i="2"/>
  <c r="H582" i="2"/>
  <c r="H578" i="2"/>
  <c r="H574" i="2"/>
  <c r="H570" i="2"/>
  <c r="H566" i="2"/>
  <c r="H562" i="2"/>
  <c r="H558" i="2"/>
  <c r="H554" i="2"/>
  <c r="H550" i="2"/>
  <c r="H548" i="2"/>
  <c r="H544" i="2"/>
  <c r="H540" i="2"/>
  <c r="H536" i="2"/>
  <c r="H532" i="2"/>
  <c r="H528" i="2"/>
  <c r="H524" i="2"/>
  <c r="H520" i="2"/>
  <c r="H516" i="2"/>
  <c r="H512" i="2"/>
  <c r="H508" i="2"/>
  <c r="H504" i="2"/>
  <c r="H618" i="2"/>
  <c r="H553" i="2"/>
  <c r="H549" i="2"/>
  <c r="H547" i="2"/>
  <c r="H543" i="2"/>
  <c r="H539" i="2"/>
  <c r="H535" i="2"/>
  <c r="H531" i="2"/>
  <c r="H527" i="2"/>
  <c r="H523" i="2"/>
  <c r="H519" i="2"/>
  <c r="H515" i="2"/>
  <c r="H511" i="2"/>
  <c r="H507" i="2"/>
  <c r="H503" i="2"/>
  <c r="H500" i="2"/>
  <c r="H496" i="2"/>
  <c r="H492" i="2"/>
  <c r="H488" i="2"/>
  <c r="H484" i="2"/>
  <c r="H480" i="2"/>
  <c r="H476" i="2"/>
  <c r="H472" i="2"/>
  <c r="H468" i="2"/>
  <c r="H464" i="2"/>
  <c r="H460" i="2"/>
  <c r="H456" i="2"/>
  <c r="H452" i="2"/>
  <c r="H448" i="2"/>
  <c r="H444" i="2"/>
  <c r="H440" i="2"/>
  <c r="H436" i="2"/>
  <c r="H432" i="2"/>
  <c r="H428" i="2"/>
  <c r="H424" i="2"/>
  <c r="H420" i="2"/>
  <c r="H614" i="2"/>
  <c r="H497" i="2"/>
  <c r="H493" i="2"/>
  <c r="H489" i="2"/>
  <c r="H485" i="2"/>
  <c r="H481" i="2"/>
  <c r="H477" i="2"/>
  <c r="H473" i="2"/>
  <c r="H469" i="2"/>
  <c r="H465" i="2"/>
  <c r="H461" i="2"/>
  <c r="H457" i="2"/>
  <c r="H453" i="2"/>
  <c r="H449" i="2"/>
  <c r="H610" i="2"/>
  <c r="H545" i="2"/>
  <c r="H541" i="2"/>
  <c r="H537" i="2"/>
  <c r="H533" i="2"/>
  <c r="H529" i="2"/>
  <c r="H525" i="2"/>
  <c r="H521" i="2"/>
  <c r="H517" i="2"/>
  <c r="H513" i="2"/>
  <c r="H509" i="2"/>
  <c r="H505" i="2"/>
  <c r="H501" i="2"/>
  <c r="H498" i="2"/>
  <c r="H494" i="2"/>
  <c r="H490" i="2"/>
  <c r="H486" i="2"/>
  <c r="H482" i="2"/>
  <c r="H478" i="2"/>
  <c r="H474" i="2"/>
  <c r="H470" i="2"/>
  <c r="H466" i="2"/>
  <c r="H462" i="2"/>
  <c r="H458" i="2"/>
  <c r="H454" i="2"/>
  <c r="H450" i="2"/>
  <c r="H446" i="2"/>
  <c r="H442" i="2"/>
  <c r="H438" i="2"/>
  <c r="H434" i="2"/>
  <c r="H430" i="2"/>
  <c r="H426" i="2"/>
  <c r="H422" i="2"/>
  <c r="H445" i="2"/>
  <c r="H441" i="2"/>
  <c r="H437" i="2"/>
  <c r="H433" i="2"/>
  <c r="H429" i="2"/>
  <c r="H425" i="2"/>
  <c r="H421" i="2"/>
  <c r="H415" i="2"/>
  <c r="H411" i="2"/>
  <c r="H407" i="2"/>
  <c r="H403" i="2"/>
  <c r="H399" i="2"/>
  <c r="H395" i="2"/>
  <c r="H391" i="2"/>
  <c r="H387" i="2"/>
  <c r="H383" i="2"/>
  <c r="H379" i="2"/>
  <c r="H375" i="2"/>
  <c r="H371" i="2"/>
  <c r="H367" i="2"/>
  <c r="H416" i="2"/>
  <c r="H412" i="2"/>
  <c r="H408" i="2"/>
  <c r="H404" i="2"/>
  <c r="H400" i="2"/>
  <c r="H396" i="2"/>
  <c r="H392" i="2"/>
  <c r="H388" i="2"/>
  <c r="H384" i="2"/>
  <c r="H380" i="2"/>
  <c r="H376" i="2"/>
  <c r="H372" i="2"/>
  <c r="H368" i="2"/>
  <c r="H364" i="2"/>
  <c r="H360" i="2"/>
  <c r="H356" i="2"/>
  <c r="H352" i="2"/>
  <c r="H348" i="2"/>
  <c r="H344" i="2"/>
  <c r="H340" i="2"/>
  <c r="H336" i="2"/>
  <c r="H332" i="2"/>
  <c r="H499" i="2"/>
  <c r="H495" i="2"/>
  <c r="H491" i="2"/>
  <c r="H487" i="2"/>
  <c r="H483" i="2"/>
  <c r="H479" i="2"/>
  <c r="H475" i="2"/>
  <c r="H471" i="2"/>
  <c r="H467" i="2"/>
  <c r="H463" i="2"/>
  <c r="H459" i="2"/>
  <c r="H455" i="2"/>
  <c r="H451" i="2"/>
  <c r="H447" i="2"/>
  <c r="H443" i="2"/>
  <c r="H439" i="2"/>
  <c r="H435" i="2"/>
  <c r="H431" i="2"/>
  <c r="H427" i="2"/>
  <c r="H423" i="2"/>
  <c r="H419" i="2"/>
  <c r="H417" i="2"/>
  <c r="H413" i="2"/>
  <c r="H409" i="2"/>
  <c r="H405" i="2"/>
  <c r="H401" i="2"/>
  <c r="H397" i="2"/>
  <c r="H393" i="2"/>
  <c r="H389" i="2"/>
  <c r="H385" i="2"/>
  <c r="H381" i="2"/>
  <c r="H377" i="2"/>
  <c r="H373" i="2"/>
  <c r="H369" i="2"/>
  <c r="H365" i="2"/>
  <c r="H361" i="2"/>
  <c r="H357" i="2"/>
  <c r="H353" i="2"/>
  <c r="H349" i="2"/>
  <c r="H345" i="2"/>
  <c r="H341" i="2"/>
  <c r="H337" i="2"/>
  <c r="H333" i="2"/>
  <c r="H329" i="2"/>
  <c r="H325" i="2"/>
  <c r="H321" i="2"/>
  <c r="H317" i="2"/>
  <c r="H313" i="2"/>
  <c r="H309" i="2"/>
  <c r="H305" i="2"/>
  <c r="H301" i="2"/>
  <c r="H297" i="2"/>
  <c r="H293" i="2"/>
  <c r="H289" i="2"/>
  <c r="H363" i="2"/>
  <c r="H359" i="2"/>
  <c r="H355" i="2"/>
  <c r="H351" i="2"/>
  <c r="H347" i="2"/>
  <c r="H343" i="2"/>
  <c r="H339" i="2"/>
  <c r="H335" i="2"/>
  <c r="H331" i="2"/>
  <c r="H327" i="2"/>
  <c r="H323" i="2"/>
  <c r="H319" i="2"/>
  <c r="H315" i="2"/>
  <c r="H311" i="2"/>
  <c r="H307" i="2"/>
  <c r="H303" i="2"/>
  <c r="H299" i="2"/>
  <c r="H295" i="2"/>
  <c r="H291" i="2"/>
  <c r="H286" i="2"/>
  <c r="H282" i="2"/>
  <c r="H278" i="2"/>
  <c r="H274" i="2"/>
  <c r="H270" i="2"/>
  <c r="H266" i="2"/>
  <c r="H262" i="2"/>
  <c r="H258" i="2"/>
  <c r="H254" i="2"/>
  <c r="H250" i="2"/>
  <c r="H246" i="2"/>
  <c r="H242" i="2"/>
  <c r="H238" i="2"/>
  <c r="H234" i="2"/>
  <c r="H230" i="2"/>
  <c r="H226" i="2"/>
  <c r="H222" i="2"/>
  <c r="H218" i="2"/>
  <c r="H214" i="2"/>
  <c r="H210" i="2"/>
  <c r="H326" i="2"/>
  <c r="H322" i="2"/>
  <c r="H318" i="2"/>
  <c r="H314" i="2"/>
  <c r="H310" i="2"/>
  <c r="H306" i="2"/>
  <c r="H302" i="2"/>
  <c r="H298" i="2"/>
  <c r="H294" i="2"/>
  <c r="H290" i="2"/>
  <c r="H287" i="2"/>
  <c r="H283" i="2"/>
  <c r="H279" i="2"/>
  <c r="H275" i="2"/>
  <c r="H271" i="2"/>
  <c r="H267" i="2"/>
  <c r="H263" i="2"/>
  <c r="H259" i="2"/>
  <c r="H255" i="2"/>
  <c r="H251" i="2"/>
  <c r="H247" i="2"/>
  <c r="H243" i="2"/>
  <c r="H239" i="2"/>
  <c r="H235" i="2"/>
  <c r="H231" i="2"/>
  <c r="H227" i="2"/>
  <c r="H223" i="2"/>
  <c r="H219" i="2"/>
  <c r="H410" i="2"/>
  <c r="H394" i="2"/>
  <c r="H378" i="2"/>
  <c r="H354" i="2"/>
  <c r="H338" i="2"/>
  <c r="H328" i="2"/>
  <c r="H312" i="2"/>
  <c r="H296" i="2"/>
  <c r="H213" i="2"/>
  <c r="H209" i="2"/>
  <c r="H206" i="2"/>
  <c r="H202" i="2"/>
  <c r="H198" i="2"/>
  <c r="H194" i="2"/>
  <c r="H190" i="2"/>
  <c r="H186" i="2"/>
  <c r="H182" i="2"/>
  <c r="H178" i="2"/>
  <c r="H174" i="2"/>
  <c r="H170" i="2"/>
  <c r="H166" i="2"/>
  <c r="H162" i="2"/>
  <c r="H158" i="2"/>
  <c r="H154" i="2"/>
  <c r="H150" i="2"/>
  <c r="H146" i="2"/>
  <c r="H142" i="2"/>
  <c r="H138" i="2"/>
  <c r="H134" i="2"/>
  <c r="H130" i="2"/>
  <c r="H126" i="2"/>
  <c r="H122" i="2"/>
  <c r="H118" i="2"/>
  <c r="H114" i="2"/>
  <c r="H110" i="2"/>
  <c r="H106" i="2"/>
  <c r="H102" i="2"/>
  <c r="H98" i="2"/>
  <c r="H94" i="2"/>
  <c r="H90" i="2"/>
  <c r="H86" i="2"/>
  <c r="H82" i="2"/>
  <c r="H78" i="2"/>
  <c r="H74" i="2"/>
  <c r="H70" i="2"/>
  <c r="H66" i="2"/>
  <c r="H62" i="2"/>
  <c r="H58" i="2"/>
  <c r="H54" i="2"/>
  <c r="H50" i="2"/>
  <c r="H46" i="2"/>
  <c r="H414" i="2"/>
  <c r="H398" i="2"/>
  <c r="H382" i="2"/>
  <c r="H366" i="2"/>
  <c r="H358" i="2"/>
  <c r="H342" i="2"/>
  <c r="H316" i="2"/>
  <c r="H300" i="2"/>
  <c r="H284" i="2"/>
  <c r="H280" i="2"/>
  <c r="H276" i="2"/>
  <c r="H272" i="2"/>
  <c r="H268" i="2"/>
  <c r="H264" i="2"/>
  <c r="H260" i="2"/>
  <c r="H256" i="2"/>
  <c r="H252" i="2"/>
  <c r="H248" i="2"/>
  <c r="H244" i="2"/>
  <c r="H240" i="2"/>
  <c r="H236" i="2"/>
  <c r="H232" i="2"/>
  <c r="H228" i="2"/>
  <c r="H224" i="2"/>
  <c r="H220" i="2"/>
  <c r="H216" i="2"/>
  <c r="H212" i="2"/>
  <c r="H207" i="2"/>
  <c r="H203" i="2"/>
  <c r="H199" i="2"/>
  <c r="H195" i="2"/>
  <c r="H191" i="2"/>
  <c r="H187" i="2"/>
  <c r="H183" i="2"/>
  <c r="H179" i="2"/>
  <c r="H175" i="2"/>
  <c r="H171" i="2"/>
  <c r="H167" i="2"/>
  <c r="H163" i="2"/>
  <c r="H159" i="2"/>
  <c r="H155" i="2"/>
  <c r="H151" i="2"/>
  <c r="H147" i="2"/>
  <c r="H143" i="2"/>
  <c r="H139" i="2"/>
  <c r="H135" i="2"/>
  <c r="H131" i="2"/>
  <c r="H127" i="2"/>
  <c r="H123" i="2"/>
  <c r="H119" i="2"/>
  <c r="H28" i="2"/>
  <c r="H32" i="2"/>
  <c r="H36" i="2"/>
  <c r="H40" i="2"/>
  <c r="H51" i="2"/>
  <c r="H55" i="2"/>
  <c r="H59" i="2"/>
  <c r="H63" i="2"/>
  <c r="H67" i="2"/>
  <c r="H71" i="2"/>
  <c r="H79" i="2"/>
  <c r="H83" i="2"/>
  <c r="H87" i="2"/>
  <c r="H91" i="2"/>
  <c r="H95" i="2"/>
  <c r="H99" i="2"/>
  <c r="H103" i="2"/>
  <c r="H107" i="2"/>
  <c r="H111" i="2"/>
  <c r="H115" i="2"/>
  <c r="H120" i="2"/>
  <c r="H124" i="2"/>
  <c r="H128" i="2"/>
  <c r="H132" i="2"/>
  <c r="H136" i="2"/>
  <c r="H140" i="2"/>
  <c r="H144" i="2"/>
  <c r="H148" i="2"/>
  <c r="H152" i="2"/>
  <c r="H156" i="2"/>
  <c r="H160" i="2"/>
  <c r="H164" i="2"/>
  <c r="H168" i="2"/>
  <c r="H172" i="2"/>
  <c r="H176" i="2"/>
  <c r="H180" i="2"/>
  <c r="H184" i="2"/>
  <c r="H188" i="2"/>
  <c r="H192" i="2"/>
  <c r="H196" i="2"/>
  <c r="H200" i="2"/>
  <c r="H204" i="2"/>
  <c r="H208" i="2"/>
  <c r="H215" i="2"/>
  <c r="H217" i="2"/>
  <c r="H233" i="2"/>
  <c r="H249" i="2"/>
  <c r="H265" i="2"/>
  <c r="H281" i="2"/>
  <c r="H288" i="2"/>
  <c r="H308" i="2"/>
  <c r="D322" i="2"/>
  <c r="D320" i="2"/>
  <c r="F349" i="2"/>
  <c r="F348" i="2"/>
  <c r="H350" i="2"/>
  <c r="H386" i="2"/>
  <c r="H418" i="2"/>
  <c r="H27" i="2"/>
  <c r="H31" i="2"/>
  <c r="H35" i="2"/>
  <c r="H39" i="2"/>
  <c r="H43" i="2"/>
  <c r="F48" i="2"/>
  <c r="H48" i="2"/>
  <c r="F52" i="2"/>
  <c r="H52" i="2"/>
  <c r="F56" i="2"/>
  <c r="H56" i="2"/>
  <c r="F60" i="2"/>
  <c r="H60" i="2"/>
  <c r="F64" i="2"/>
  <c r="H64" i="2"/>
  <c r="F68" i="2"/>
  <c r="H68" i="2"/>
  <c r="F72" i="2"/>
  <c r="H72" i="2"/>
  <c r="F76" i="2"/>
  <c r="H76" i="2"/>
  <c r="F80" i="2"/>
  <c r="H80" i="2"/>
  <c r="F84" i="2"/>
  <c r="H84" i="2"/>
  <c r="F88" i="2"/>
  <c r="H88" i="2"/>
  <c r="F92" i="2"/>
  <c r="H92" i="2"/>
  <c r="F96" i="2"/>
  <c r="H96" i="2"/>
  <c r="F100" i="2"/>
  <c r="H100" i="2"/>
  <c r="F104" i="2"/>
  <c r="H104" i="2"/>
  <c r="F108" i="2"/>
  <c r="H108" i="2"/>
  <c r="F112" i="2"/>
  <c r="H112" i="2"/>
  <c r="F116" i="2"/>
  <c r="H116" i="2"/>
  <c r="H211" i="2"/>
  <c r="F217" i="2"/>
  <c r="H221" i="2"/>
  <c r="F233" i="2"/>
  <c r="H237" i="2"/>
  <c r="F249" i="2"/>
  <c r="H253" i="2"/>
  <c r="F265" i="2"/>
  <c r="H269" i="2"/>
  <c r="F281" i="2"/>
  <c r="H285" i="2"/>
  <c r="H304" i="2"/>
  <c r="D309" i="2"/>
  <c r="H324" i="2"/>
  <c r="F336" i="2"/>
  <c r="H346" i="2"/>
  <c r="H374" i="2"/>
  <c r="H406" i="2"/>
  <c r="D306" i="2"/>
  <c r="D304" i="2"/>
  <c r="H44" i="2"/>
  <c r="H47" i="2"/>
  <c r="H75" i="2"/>
  <c r="H30" i="2"/>
  <c r="H34" i="2"/>
  <c r="H38" i="2"/>
  <c r="H42" i="2"/>
  <c r="D46" i="2"/>
  <c r="H45" i="2"/>
  <c r="D50" i="2"/>
  <c r="H49" i="2"/>
  <c r="D54" i="2"/>
  <c r="H53" i="2"/>
  <c r="D58" i="2"/>
  <c r="H57" i="2"/>
  <c r="D62" i="2"/>
  <c r="H61" i="2"/>
  <c r="D66" i="2"/>
  <c r="H65" i="2"/>
  <c r="D70" i="2"/>
  <c r="H69" i="2"/>
  <c r="D74" i="2"/>
  <c r="H73" i="2"/>
  <c r="D78" i="2"/>
  <c r="H77" i="2"/>
  <c r="D82" i="2"/>
  <c r="H81" i="2"/>
  <c r="D86" i="2"/>
  <c r="H85" i="2"/>
  <c r="D90" i="2"/>
  <c r="H89" i="2"/>
  <c r="D94" i="2"/>
  <c r="H93" i="2"/>
  <c r="D98" i="2"/>
  <c r="H97" i="2"/>
  <c r="D102" i="2"/>
  <c r="H101" i="2"/>
  <c r="D106" i="2"/>
  <c r="H105" i="2"/>
  <c r="D110" i="2"/>
  <c r="H109" i="2"/>
  <c r="D114" i="2"/>
  <c r="H113" i="2"/>
  <c r="H117" i="2"/>
  <c r="F221" i="2"/>
  <c r="H225" i="2"/>
  <c r="F237" i="2"/>
  <c r="H241" i="2"/>
  <c r="F253" i="2"/>
  <c r="H257" i="2"/>
  <c r="F269" i="2"/>
  <c r="H273" i="2"/>
  <c r="F285" i="2"/>
  <c r="H320" i="2"/>
  <c r="D325" i="2"/>
  <c r="F333" i="2"/>
  <c r="F332" i="2"/>
  <c r="H334" i="2"/>
  <c r="F365" i="2"/>
  <c r="F364" i="2"/>
  <c r="H370" i="2"/>
  <c r="H402" i="2"/>
  <c r="F212" i="2"/>
  <c r="D289" i="2"/>
  <c r="D305" i="2"/>
  <c r="D321" i="2"/>
  <c r="D336" i="2"/>
  <c r="D352" i="2"/>
  <c r="D210" i="2"/>
  <c r="D214" i="2"/>
  <c r="D301" i="2"/>
  <c r="D317" i="2"/>
  <c r="D332" i="2"/>
  <c r="F344" i="2"/>
  <c r="D348" i="2"/>
  <c r="F360" i="2"/>
  <c r="D364" i="2"/>
  <c r="F291" i="2"/>
  <c r="F295" i="2"/>
  <c r="F299" i="2"/>
  <c r="F303" i="2"/>
  <c r="F307" i="2"/>
  <c r="F311" i="2"/>
  <c r="F315" i="2"/>
  <c r="F319" i="2"/>
  <c r="F323" i="2"/>
  <c r="F327" i="2"/>
  <c r="D333" i="2"/>
  <c r="D337" i="2"/>
  <c r="D341" i="2"/>
  <c r="D345" i="2"/>
  <c r="D349" i="2"/>
  <c r="D353" i="2"/>
  <c r="D357" i="2"/>
  <c r="D361" i="2"/>
  <c r="F367" i="2"/>
  <c r="D368" i="2"/>
  <c r="F371" i="2"/>
  <c r="D372" i="2"/>
  <c r="F375" i="2"/>
  <c r="D376" i="2"/>
  <c r="F379" i="2"/>
  <c r="D380" i="2"/>
  <c r="F383" i="2"/>
  <c r="D384" i="2"/>
  <c r="F387" i="2"/>
  <c r="D388" i="2"/>
  <c r="F391" i="2"/>
  <c r="D392" i="2"/>
  <c r="F395" i="2"/>
  <c r="D396" i="2"/>
  <c r="F399" i="2"/>
  <c r="D400" i="2"/>
  <c r="F403" i="2"/>
  <c r="D404" i="2"/>
  <c r="F407" i="2"/>
  <c r="D408" i="2"/>
  <c r="F411" i="2"/>
  <c r="D412" i="2"/>
  <c r="F415" i="2"/>
  <c r="D416" i="2"/>
  <c r="F422" i="2"/>
  <c r="F426" i="2"/>
  <c r="F430" i="2"/>
  <c r="F434" i="2"/>
  <c r="F438" i="2"/>
  <c r="F442" i="2"/>
  <c r="F446" i="2"/>
  <c r="F578" i="2"/>
  <c r="F562" i="2"/>
  <c r="F420" i="2"/>
  <c r="F424" i="2"/>
  <c r="F428" i="2"/>
  <c r="F432" i="2"/>
  <c r="F436" i="2"/>
  <c r="F440" i="2"/>
  <c r="F444" i="2"/>
  <c r="F448" i="2"/>
  <c r="F504" i="2"/>
  <c r="F508" i="2"/>
  <c r="F512" i="2"/>
  <c r="F516" i="2"/>
  <c r="F520" i="2"/>
  <c r="F524" i="2"/>
  <c r="F528" i="2"/>
  <c r="F532" i="2"/>
  <c r="F536" i="2"/>
  <c r="F540" i="2"/>
  <c r="F544" i="2"/>
  <c r="F548" i="2"/>
  <c r="F502" i="2"/>
  <c r="F506" i="2"/>
  <c r="F510" i="2"/>
  <c r="F514" i="2"/>
  <c r="F518" i="2"/>
  <c r="F522" i="2"/>
  <c r="F526" i="2"/>
  <c r="F530" i="2"/>
  <c r="F534" i="2"/>
  <c r="F538" i="2"/>
  <c r="F542" i="2"/>
  <c r="F546" i="2"/>
  <c r="D551" i="2"/>
  <c r="D555" i="2"/>
  <c r="D560" i="2"/>
  <c r="D564" i="2"/>
  <c r="D568" i="2"/>
  <c r="D572" i="2"/>
  <c r="D576" i="2"/>
  <c r="D624" i="2"/>
  <c r="D622" i="2"/>
  <c r="D628" i="2"/>
  <c r="D626" i="2"/>
  <c r="F654" i="2"/>
  <c r="F623" i="2"/>
  <c r="F627" i="2"/>
  <c r="F609" i="2"/>
  <c r="F613" i="2"/>
  <c r="F617" i="2"/>
  <c r="F621" i="2"/>
  <c r="F629" i="2"/>
  <c r="D630" i="2"/>
  <c r="F633" i="2"/>
  <c r="D634" i="2"/>
  <c r="F637" i="2"/>
  <c r="D638" i="2"/>
  <c r="F641" i="2"/>
  <c r="D642" i="2"/>
  <c r="F645" i="2"/>
  <c r="D646" i="2"/>
  <c r="F662" i="2"/>
  <c r="F649" i="2"/>
  <c r="D651" i="2"/>
  <c r="D655" i="2"/>
  <c r="D659" i="2"/>
  <c r="F666" i="2"/>
  <c r="F664" i="2"/>
  <c r="F668" i="2"/>
  <c r="D669" i="2"/>
  <c r="F672" i="2"/>
  <c r="D673" i="2"/>
  <c r="F676" i="2"/>
  <c r="D677" i="2"/>
  <c r="F680" i="2"/>
  <c r="D681" i="2"/>
  <c r="F684" i="2"/>
  <c r="D685" i="2"/>
  <c r="F688" i="2"/>
  <c r="D689" i="2"/>
  <c r="F692" i="2"/>
  <c r="D693" i="2"/>
  <c r="F696" i="2"/>
  <c r="D697" i="2"/>
  <c r="F700" i="2"/>
  <c r="D701" i="2"/>
  <c r="F704" i="2"/>
  <c r="C4" i="2"/>
  <c r="P23" i="2"/>
  <c r="P25" i="2"/>
  <c r="P18" i="2"/>
  <c r="F19" i="2"/>
  <c r="F11" i="2"/>
  <c r="F25" i="2"/>
  <c r="F5" i="2"/>
  <c r="F6" i="2"/>
  <c r="F18" i="2"/>
  <c r="F10" i="2"/>
  <c r="F17" i="2"/>
  <c r="F9" i="2"/>
  <c r="F23" i="2"/>
  <c r="F15" i="2"/>
  <c r="F7" i="2"/>
  <c r="F22" i="2"/>
  <c r="F14" i="2"/>
  <c r="F24" i="2"/>
  <c r="F16" i="2"/>
  <c r="F8" i="2"/>
  <c r="F21" i="2"/>
  <c r="F13" i="2"/>
  <c r="F26" i="2"/>
  <c r="F20" i="2"/>
  <c r="F12" i="2"/>
  <c r="P16" i="2"/>
  <c r="I5" i="2"/>
  <c r="I4" i="2"/>
  <c r="K4" i="2" s="1"/>
  <c r="G5" i="2"/>
  <c r="G6" i="2" s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C26" i="2"/>
  <c r="P24" i="2"/>
  <c r="P26" i="2"/>
  <c r="P22" i="2"/>
  <c r="C5" i="2"/>
  <c r="D4" i="2" s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D26" i="2" s="1"/>
  <c r="H643" i="2" l="1"/>
  <c r="H638" i="2"/>
  <c r="H683" i="2"/>
  <c r="H629" i="2"/>
  <c r="H645" i="2"/>
  <c r="H657" i="2"/>
  <c r="H655" i="2"/>
  <c r="H654" i="2"/>
  <c r="H666" i="2"/>
  <c r="H682" i="2"/>
  <c r="H698" i="2"/>
  <c r="H677" i="2"/>
  <c r="H693" i="2"/>
  <c r="H668" i="2"/>
  <c r="H684" i="2"/>
  <c r="H700" i="2"/>
  <c r="H330" i="2"/>
  <c r="H129" i="2"/>
  <c r="H145" i="2"/>
  <c r="H161" i="2"/>
  <c r="H177" i="2"/>
  <c r="H193" i="2"/>
  <c r="H229" i="2"/>
  <c r="H292" i="2"/>
  <c r="H37" i="2"/>
  <c r="H702" i="2"/>
  <c r="H681" i="2"/>
  <c r="H697" i="2"/>
  <c r="H672" i="2"/>
  <c r="H688" i="2"/>
  <c r="H704" i="2"/>
  <c r="H362" i="2"/>
  <c r="H133" i="2"/>
  <c r="H149" i="2"/>
  <c r="H165" i="2"/>
  <c r="H181" i="2"/>
  <c r="H197" i="2"/>
  <c r="H245" i="2"/>
  <c r="H390" i="2"/>
  <c r="H33" i="2"/>
  <c r="H41" i="2"/>
  <c r="P19" i="2"/>
  <c r="D20" i="2"/>
  <c r="D9" i="2"/>
  <c r="D16" i="2"/>
  <c r="D8" i="2"/>
  <c r="D15" i="2"/>
  <c r="D11" i="2"/>
  <c r="D23" i="2"/>
  <c r="D14" i="2"/>
  <c r="D7" i="2"/>
  <c r="D19" i="2"/>
  <c r="D5" i="2"/>
  <c r="D13" i="2"/>
  <c r="D24" i="2"/>
  <c r="D18" i="2"/>
  <c r="D12" i="2"/>
  <c r="D17" i="2"/>
  <c r="D10" i="2"/>
  <c r="D21" i="2"/>
  <c r="D25" i="2"/>
  <c r="D22" i="2"/>
  <c r="D6" i="2"/>
  <c r="K5" i="2"/>
  <c r="K6" i="2" s="1"/>
  <c r="K7" i="2" s="1"/>
  <c r="P17" i="2"/>
  <c r="G7" i="2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H17" i="2" s="1"/>
  <c r="H12" i="2" l="1"/>
  <c r="H15" i="2"/>
  <c r="H25" i="2"/>
  <c r="H9" i="2"/>
  <c r="P6" i="2"/>
  <c r="H4" i="2"/>
  <c r="J4" i="2" s="1"/>
  <c r="M4" i="2" s="1"/>
  <c r="P9" i="2"/>
  <c r="H20" i="2"/>
  <c r="H16" i="2"/>
  <c r="H8" i="2"/>
  <c r="H23" i="2"/>
  <c r="H21" i="2"/>
  <c r="H19" i="2"/>
  <c r="H11" i="2"/>
  <c r="H13" i="2"/>
  <c r="H7" i="2"/>
  <c r="H5" i="2"/>
  <c r="H22" i="2"/>
  <c r="K8" i="2"/>
  <c r="H18" i="2"/>
  <c r="H26" i="2"/>
  <c r="H14" i="2"/>
  <c r="H10" i="2"/>
  <c r="H24" i="2"/>
  <c r="H6" i="2"/>
  <c r="J5" i="2" l="1"/>
  <c r="L4" i="2" s="1"/>
  <c r="K9" i="2"/>
  <c r="J6" i="2" l="1"/>
  <c r="J7" i="2" s="1"/>
  <c r="L6" i="2" s="1"/>
  <c r="M5" i="2"/>
  <c r="K10" i="2"/>
  <c r="M6" i="2" l="1"/>
  <c r="L5" i="2"/>
  <c r="J8" i="2"/>
  <c r="M8" i="2" s="1"/>
  <c r="M7" i="2"/>
  <c r="K11" i="2"/>
  <c r="J9" i="2"/>
  <c r="L7" i="2" l="1"/>
  <c r="J10" i="2"/>
  <c r="M10" i="2" s="1"/>
  <c r="L8" i="2"/>
  <c r="K12" i="2"/>
  <c r="M9" i="2"/>
  <c r="K13" i="2" l="1"/>
  <c r="J11" i="2"/>
  <c r="L9" i="2"/>
  <c r="J12" i="2" l="1"/>
  <c r="M12" i="2" s="1"/>
  <c r="L10" i="2"/>
  <c r="K14" i="2"/>
  <c r="M11" i="2"/>
  <c r="K15" i="2" l="1"/>
  <c r="J13" i="2"/>
  <c r="M13" i="2" s="1"/>
  <c r="L11" i="2"/>
  <c r="J14" i="2" l="1"/>
  <c r="M14" i="2" s="1"/>
  <c r="L12" i="2"/>
  <c r="K16" i="2"/>
  <c r="K17" i="2" l="1"/>
  <c r="J15" i="2"/>
  <c r="M15" i="2" s="1"/>
  <c r="L13" i="2"/>
  <c r="K18" i="2" l="1"/>
  <c r="J16" i="2"/>
  <c r="L14" i="2"/>
  <c r="J17" i="2" l="1"/>
  <c r="M17" i="2" s="1"/>
  <c r="L15" i="2"/>
  <c r="K19" i="2"/>
  <c r="M16" i="2"/>
  <c r="K20" i="2" l="1"/>
  <c r="J18" i="2"/>
  <c r="L16" i="2"/>
  <c r="J19" i="2" l="1"/>
  <c r="M19" i="2" s="1"/>
  <c r="L17" i="2"/>
  <c r="K21" i="2"/>
  <c r="M18" i="2"/>
  <c r="K22" i="2" l="1"/>
  <c r="J20" i="2"/>
  <c r="L18" i="2"/>
  <c r="J21" i="2" l="1"/>
  <c r="M21" i="2" s="1"/>
  <c r="L19" i="2"/>
  <c r="K23" i="2"/>
  <c r="M20" i="2"/>
  <c r="K24" i="2" l="1"/>
  <c r="J22" i="2"/>
  <c r="L20" i="2"/>
  <c r="J23" i="2" l="1"/>
  <c r="M23" i="2" s="1"/>
  <c r="L21" i="2"/>
  <c r="M22" i="2"/>
  <c r="K25" i="2"/>
  <c r="K26" i="2" l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J24" i="2"/>
  <c r="L22" i="2"/>
  <c r="K51" i="2" l="1"/>
  <c r="J25" i="2"/>
  <c r="M25" i="2" s="1"/>
  <c r="L23" i="2"/>
  <c r="M24" i="2"/>
  <c r="K52" i="2" l="1"/>
  <c r="J26" i="2"/>
  <c r="J27" i="2" s="1"/>
  <c r="L24" i="2"/>
  <c r="M27" i="2" l="1"/>
  <c r="J28" i="2"/>
  <c r="L26" i="2"/>
  <c r="K53" i="2"/>
  <c r="M26" i="2"/>
  <c r="L25" i="2"/>
  <c r="L27" i="2" l="1"/>
  <c r="M28" i="2"/>
  <c r="J29" i="2"/>
  <c r="K54" i="2"/>
  <c r="L28" i="2" l="1"/>
  <c r="J30" i="2"/>
  <c r="M29" i="2"/>
  <c r="K55" i="2"/>
  <c r="K56" i="2" l="1"/>
  <c r="J31" i="2"/>
  <c r="L29" i="2"/>
  <c r="M30" i="2"/>
  <c r="L30" i="2" l="1"/>
  <c r="J32" i="2"/>
  <c r="M31" i="2"/>
  <c r="K57" i="2"/>
  <c r="K58" i="2" l="1"/>
  <c r="L31" i="2"/>
  <c r="J33" i="2"/>
  <c r="M32" i="2"/>
  <c r="K59" i="2" l="1"/>
  <c r="J34" i="2"/>
  <c r="L32" i="2"/>
  <c r="M33" i="2"/>
  <c r="J35" i="2" l="1"/>
  <c r="L33" i="2"/>
  <c r="M34" i="2"/>
  <c r="K60" i="2"/>
  <c r="J36" i="2" l="1"/>
  <c r="L34" i="2"/>
  <c r="M35" i="2"/>
  <c r="K61" i="2"/>
  <c r="K62" i="2" l="1"/>
  <c r="J37" i="2"/>
  <c r="L35" i="2"/>
  <c r="M36" i="2"/>
  <c r="K63" i="2" l="1"/>
  <c r="J38" i="2"/>
  <c r="L36" i="2"/>
  <c r="M37" i="2"/>
  <c r="J39" i="2" l="1"/>
  <c r="L37" i="2"/>
  <c r="M38" i="2"/>
  <c r="K64" i="2"/>
  <c r="J40" i="2" l="1"/>
  <c r="L38" i="2"/>
  <c r="M39" i="2"/>
  <c r="K65" i="2"/>
  <c r="J41" i="2" l="1"/>
  <c r="L39" i="2"/>
  <c r="M40" i="2"/>
  <c r="K66" i="2"/>
  <c r="J42" i="2" l="1"/>
  <c r="L40" i="2"/>
  <c r="M41" i="2"/>
  <c r="K67" i="2"/>
  <c r="J43" i="2" l="1"/>
  <c r="L41" i="2"/>
  <c r="M42" i="2"/>
  <c r="K68" i="2"/>
  <c r="J44" i="2" l="1"/>
  <c r="L42" i="2"/>
  <c r="M43" i="2"/>
  <c r="K69" i="2"/>
  <c r="J45" i="2" l="1"/>
  <c r="L43" i="2"/>
  <c r="M44" i="2"/>
  <c r="K70" i="2"/>
  <c r="J46" i="2" l="1"/>
  <c r="L44" i="2"/>
  <c r="M45" i="2"/>
  <c r="K71" i="2"/>
  <c r="K72" i="2" l="1"/>
  <c r="J47" i="2"/>
  <c r="L45" i="2"/>
  <c r="M46" i="2"/>
  <c r="J48" i="2" l="1"/>
  <c r="L46" i="2"/>
  <c r="M47" i="2"/>
  <c r="K73" i="2"/>
  <c r="K74" i="2" l="1"/>
  <c r="J49" i="2"/>
  <c r="L47" i="2"/>
  <c r="M48" i="2"/>
  <c r="K75" i="2" l="1"/>
  <c r="J50" i="2"/>
  <c r="L48" i="2"/>
  <c r="M49" i="2"/>
  <c r="K76" i="2" l="1"/>
  <c r="J51" i="2"/>
  <c r="L49" i="2"/>
  <c r="M50" i="2"/>
  <c r="K77" i="2" l="1"/>
  <c r="J52" i="2"/>
  <c r="L50" i="2"/>
  <c r="M51" i="2"/>
  <c r="K78" i="2" l="1"/>
  <c r="J53" i="2"/>
  <c r="L51" i="2"/>
  <c r="M52" i="2"/>
  <c r="J54" i="2" l="1"/>
  <c r="L52" i="2"/>
  <c r="M53" i="2"/>
  <c r="K79" i="2"/>
  <c r="K80" i="2" l="1"/>
  <c r="J55" i="2"/>
  <c r="L53" i="2"/>
  <c r="M54" i="2"/>
  <c r="J56" i="2" l="1"/>
  <c r="L54" i="2"/>
  <c r="M55" i="2"/>
  <c r="K81" i="2"/>
  <c r="K82" i="2" l="1"/>
  <c r="J57" i="2"/>
  <c r="L55" i="2"/>
  <c r="M56" i="2"/>
  <c r="J58" i="2" l="1"/>
  <c r="L56" i="2"/>
  <c r="M57" i="2"/>
  <c r="K83" i="2"/>
  <c r="K84" i="2" l="1"/>
  <c r="J59" i="2"/>
  <c r="L57" i="2"/>
  <c r="M58" i="2"/>
  <c r="J60" i="2" l="1"/>
  <c r="L58" i="2"/>
  <c r="M59" i="2"/>
  <c r="K85" i="2"/>
  <c r="K86" i="2" l="1"/>
  <c r="J61" i="2"/>
  <c r="L59" i="2"/>
  <c r="M60" i="2"/>
  <c r="J62" i="2" l="1"/>
  <c r="L60" i="2"/>
  <c r="M61" i="2"/>
  <c r="K87" i="2"/>
  <c r="K88" i="2" l="1"/>
  <c r="J63" i="2"/>
  <c r="L61" i="2"/>
  <c r="M62" i="2"/>
  <c r="J64" i="2" l="1"/>
  <c r="L62" i="2"/>
  <c r="M63" i="2"/>
  <c r="K89" i="2"/>
  <c r="K90" i="2" l="1"/>
  <c r="J65" i="2"/>
  <c r="L63" i="2"/>
  <c r="M64" i="2"/>
  <c r="J66" i="2" l="1"/>
  <c r="L64" i="2"/>
  <c r="M65" i="2"/>
  <c r="K91" i="2"/>
  <c r="K92" i="2" l="1"/>
  <c r="J67" i="2"/>
  <c r="L65" i="2"/>
  <c r="M66" i="2"/>
  <c r="K93" i="2" l="1"/>
  <c r="J68" i="2"/>
  <c r="L66" i="2"/>
  <c r="M67" i="2"/>
  <c r="J69" i="2" l="1"/>
  <c r="L67" i="2"/>
  <c r="M68" i="2"/>
  <c r="K94" i="2"/>
  <c r="K95" i="2" l="1"/>
  <c r="J70" i="2"/>
  <c r="L68" i="2"/>
  <c r="M69" i="2"/>
  <c r="J71" i="2" l="1"/>
  <c r="L69" i="2"/>
  <c r="M70" i="2"/>
  <c r="K96" i="2"/>
  <c r="K97" i="2" l="1"/>
  <c r="J72" i="2"/>
  <c r="L70" i="2"/>
  <c r="M71" i="2"/>
  <c r="J73" i="2" l="1"/>
  <c r="L71" i="2"/>
  <c r="M72" i="2"/>
  <c r="K98" i="2"/>
  <c r="K99" i="2" l="1"/>
  <c r="J74" i="2"/>
  <c r="L72" i="2"/>
  <c r="M73" i="2"/>
  <c r="J75" i="2" l="1"/>
  <c r="L73" i="2"/>
  <c r="M74" i="2"/>
  <c r="K100" i="2"/>
  <c r="K101" i="2" l="1"/>
  <c r="J76" i="2"/>
  <c r="L74" i="2"/>
  <c r="M75" i="2"/>
  <c r="K102" i="2" l="1"/>
  <c r="J77" i="2"/>
  <c r="L75" i="2"/>
  <c r="M76" i="2"/>
  <c r="K103" i="2" l="1"/>
  <c r="J78" i="2"/>
  <c r="L76" i="2"/>
  <c r="M77" i="2"/>
  <c r="K104" i="2" l="1"/>
  <c r="J79" i="2"/>
  <c r="L77" i="2"/>
  <c r="M78" i="2"/>
  <c r="K105" i="2" l="1"/>
  <c r="J80" i="2"/>
  <c r="L78" i="2"/>
  <c r="M79" i="2"/>
  <c r="J81" i="2" l="1"/>
  <c r="L79" i="2"/>
  <c r="M80" i="2"/>
  <c r="K106" i="2"/>
  <c r="K107" i="2" l="1"/>
  <c r="J82" i="2"/>
  <c r="L80" i="2"/>
  <c r="M81" i="2"/>
  <c r="J83" i="2" l="1"/>
  <c r="L81" i="2"/>
  <c r="M82" i="2"/>
  <c r="K108" i="2"/>
  <c r="K109" i="2" l="1"/>
  <c r="J84" i="2"/>
  <c r="L82" i="2"/>
  <c r="M83" i="2"/>
  <c r="J85" i="2" l="1"/>
  <c r="L83" i="2"/>
  <c r="M84" i="2"/>
  <c r="K110" i="2"/>
  <c r="K111" i="2" l="1"/>
  <c r="J86" i="2"/>
  <c r="L84" i="2"/>
  <c r="M85" i="2"/>
  <c r="J87" i="2" l="1"/>
  <c r="L85" i="2"/>
  <c r="M86" i="2"/>
  <c r="K112" i="2"/>
  <c r="K113" i="2" l="1"/>
  <c r="J88" i="2"/>
  <c r="L86" i="2"/>
  <c r="M87" i="2"/>
  <c r="J89" i="2" l="1"/>
  <c r="L87" i="2"/>
  <c r="M88" i="2"/>
  <c r="K114" i="2"/>
  <c r="K115" i="2" l="1"/>
  <c r="J90" i="2"/>
  <c r="L88" i="2"/>
  <c r="M89" i="2"/>
  <c r="K116" i="2" l="1"/>
  <c r="J91" i="2"/>
  <c r="L89" i="2"/>
  <c r="M90" i="2"/>
  <c r="K117" i="2" l="1"/>
  <c r="J92" i="2"/>
  <c r="L90" i="2"/>
  <c r="M91" i="2"/>
  <c r="J93" i="2" l="1"/>
  <c r="L91" i="2"/>
  <c r="M92" i="2"/>
  <c r="K118" i="2"/>
  <c r="K119" i="2" l="1"/>
  <c r="J94" i="2"/>
  <c r="L92" i="2"/>
  <c r="M93" i="2"/>
  <c r="K120" i="2" l="1"/>
  <c r="J95" i="2"/>
  <c r="L93" i="2"/>
  <c r="M94" i="2"/>
  <c r="K121" i="2" l="1"/>
  <c r="J96" i="2"/>
  <c r="L94" i="2"/>
  <c r="M95" i="2"/>
  <c r="J97" i="2" l="1"/>
  <c r="L95" i="2"/>
  <c r="M96" i="2"/>
  <c r="K122" i="2"/>
  <c r="K123" i="2" l="1"/>
  <c r="J98" i="2"/>
  <c r="L96" i="2"/>
  <c r="M97" i="2"/>
  <c r="J99" i="2" l="1"/>
  <c r="L97" i="2"/>
  <c r="M98" i="2"/>
  <c r="K124" i="2"/>
  <c r="K125" i="2" l="1"/>
  <c r="J100" i="2"/>
  <c r="L98" i="2"/>
  <c r="M99" i="2"/>
  <c r="K126" i="2" l="1"/>
  <c r="J101" i="2"/>
  <c r="L99" i="2"/>
  <c r="M100" i="2"/>
  <c r="J102" i="2" l="1"/>
  <c r="L100" i="2"/>
  <c r="M101" i="2"/>
  <c r="K127" i="2"/>
  <c r="K128" i="2" l="1"/>
  <c r="J103" i="2"/>
  <c r="L101" i="2"/>
  <c r="M102" i="2"/>
  <c r="K129" i="2" l="1"/>
  <c r="J104" i="2"/>
  <c r="L102" i="2"/>
  <c r="M103" i="2"/>
  <c r="J105" i="2" l="1"/>
  <c r="L103" i="2"/>
  <c r="M104" i="2"/>
  <c r="K130" i="2"/>
  <c r="K131" i="2" l="1"/>
  <c r="J106" i="2"/>
  <c r="L104" i="2"/>
  <c r="M105" i="2"/>
  <c r="J107" i="2" l="1"/>
  <c r="L105" i="2"/>
  <c r="M106" i="2"/>
  <c r="K132" i="2"/>
  <c r="K133" i="2" l="1"/>
  <c r="J108" i="2"/>
  <c r="L106" i="2"/>
  <c r="M107" i="2"/>
  <c r="J109" i="2" l="1"/>
  <c r="L107" i="2"/>
  <c r="M108" i="2"/>
  <c r="K134" i="2"/>
  <c r="K135" i="2" l="1"/>
  <c r="J110" i="2"/>
  <c r="L108" i="2"/>
  <c r="M109" i="2"/>
  <c r="J111" i="2" l="1"/>
  <c r="L109" i="2"/>
  <c r="M110" i="2"/>
  <c r="K136" i="2"/>
  <c r="K137" i="2" l="1"/>
  <c r="J112" i="2"/>
  <c r="L110" i="2"/>
  <c r="M111" i="2"/>
  <c r="J113" i="2" l="1"/>
  <c r="L111" i="2"/>
  <c r="M112" i="2"/>
  <c r="K138" i="2"/>
  <c r="K139" i="2" l="1"/>
  <c r="J114" i="2"/>
  <c r="L112" i="2"/>
  <c r="M113" i="2"/>
  <c r="J115" i="2" l="1"/>
  <c r="L113" i="2"/>
  <c r="M114" i="2"/>
  <c r="K140" i="2"/>
  <c r="K141" i="2" l="1"/>
  <c r="J116" i="2"/>
  <c r="L114" i="2"/>
  <c r="M115" i="2"/>
  <c r="J117" i="2" l="1"/>
  <c r="L115" i="2"/>
  <c r="M116" i="2"/>
  <c r="K142" i="2"/>
  <c r="K143" i="2" l="1"/>
  <c r="J118" i="2"/>
  <c r="L116" i="2"/>
  <c r="M117" i="2"/>
  <c r="J119" i="2" l="1"/>
  <c r="L117" i="2"/>
  <c r="M118" i="2"/>
  <c r="K144" i="2"/>
  <c r="K145" i="2" l="1"/>
  <c r="J120" i="2"/>
  <c r="L118" i="2"/>
  <c r="M119" i="2"/>
  <c r="J121" i="2" l="1"/>
  <c r="L119" i="2"/>
  <c r="M120" i="2"/>
  <c r="K146" i="2"/>
  <c r="K147" i="2" l="1"/>
  <c r="J122" i="2"/>
  <c r="L120" i="2"/>
  <c r="M121" i="2"/>
  <c r="K148" i="2" l="1"/>
  <c r="J123" i="2"/>
  <c r="L121" i="2"/>
  <c r="M122" i="2"/>
  <c r="J124" i="2" l="1"/>
  <c r="L122" i="2"/>
  <c r="M123" i="2"/>
  <c r="K149" i="2"/>
  <c r="K150" i="2" l="1"/>
  <c r="J125" i="2"/>
  <c r="L123" i="2"/>
  <c r="M124" i="2"/>
  <c r="K151" i="2" l="1"/>
  <c r="J126" i="2"/>
  <c r="L124" i="2"/>
  <c r="M125" i="2"/>
  <c r="J127" i="2" l="1"/>
  <c r="L125" i="2"/>
  <c r="M126" i="2"/>
  <c r="K152" i="2"/>
  <c r="K153" i="2" l="1"/>
  <c r="J128" i="2"/>
  <c r="L126" i="2"/>
  <c r="M127" i="2"/>
  <c r="J129" i="2" l="1"/>
  <c r="L127" i="2"/>
  <c r="M128" i="2"/>
  <c r="K154" i="2"/>
  <c r="K155" i="2" l="1"/>
  <c r="J130" i="2"/>
  <c r="L128" i="2"/>
  <c r="M129" i="2"/>
  <c r="J131" i="2" l="1"/>
  <c r="L129" i="2"/>
  <c r="M130" i="2"/>
  <c r="K156" i="2"/>
  <c r="K157" i="2" l="1"/>
  <c r="J132" i="2"/>
  <c r="L130" i="2"/>
  <c r="M131" i="2"/>
  <c r="J133" i="2" l="1"/>
  <c r="L131" i="2"/>
  <c r="M132" i="2"/>
  <c r="K158" i="2"/>
  <c r="K159" i="2" l="1"/>
  <c r="J134" i="2"/>
  <c r="L132" i="2"/>
  <c r="M133" i="2"/>
  <c r="J135" i="2" l="1"/>
  <c r="L133" i="2"/>
  <c r="M134" i="2"/>
  <c r="K160" i="2"/>
  <c r="K161" i="2" l="1"/>
  <c r="J136" i="2"/>
  <c r="L134" i="2"/>
  <c r="M135" i="2"/>
  <c r="K162" i="2" l="1"/>
  <c r="J137" i="2"/>
  <c r="L135" i="2"/>
  <c r="M136" i="2"/>
  <c r="J138" i="2" l="1"/>
  <c r="L136" i="2"/>
  <c r="M137" i="2"/>
  <c r="K163" i="2"/>
  <c r="K164" i="2" l="1"/>
  <c r="J139" i="2"/>
  <c r="L137" i="2"/>
  <c r="M138" i="2"/>
  <c r="J140" i="2" l="1"/>
  <c r="L138" i="2"/>
  <c r="M139" i="2"/>
  <c r="K165" i="2"/>
  <c r="K166" i="2" l="1"/>
  <c r="J141" i="2"/>
  <c r="L139" i="2"/>
  <c r="M140" i="2"/>
  <c r="J142" i="2" l="1"/>
  <c r="L140" i="2"/>
  <c r="M141" i="2"/>
  <c r="K167" i="2"/>
  <c r="K168" i="2" l="1"/>
  <c r="J143" i="2"/>
  <c r="L141" i="2"/>
  <c r="M142" i="2"/>
  <c r="K169" i="2" l="1"/>
  <c r="J144" i="2"/>
  <c r="L142" i="2"/>
  <c r="M143" i="2"/>
  <c r="J145" i="2" l="1"/>
  <c r="L143" i="2"/>
  <c r="M144" i="2"/>
  <c r="K170" i="2"/>
  <c r="K171" i="2" l="1"/>
  <c r="J146" i="2"/>
  <c r="L144" i="2"/>
  <c r="M145" i="2"/>
  <c r="J147" i="2" l="1"/>
  <c r="L145" i="2"/>
  <c r="M146" i="2"/>
  <c r="K172" i="2"/>
  <c r="K173" i="2" l="1"/>
  <c r="J148" i="2"/>
  <c r="L146" i="2"/>
  <c r="M147" i="2"/>
  <c r="J149" i="2" l="1"/>
  <c r="L147" i="2"/>
  <c r="M148" i="2"/>
  <c r="K174" i="2"/>
  <c r="K175" i="2" l="1"/>
  <c r="J150" i="2"/>
  <c r="L148" i="2"/>
  <c r="M149" i="2"/>
  <c r="J151" i="2" l="1"/>
  <c r="L149" i="2"/>
  <c r="M150" i="2"/>
  <c r="K176" i="2"/>
  <c r="K177" i="2" l="1"/>
  <c r="J152" i="2"/>
  <c r="L150" i="2"/>
  <c r="M151" i="2"/>
  <c r="J153" i="2" l="1"/>
  <c r="L151" i="2"/>
  <c r="M152" i="2"/>
  <c r="K178" i="2"/>
  <c r="K179" i="2" l="1"/>
  <c r="J154" i="2"/>
  <c r="L152" i="2"/>
  <c r="M153" i="2"/>
  <c r="K180" i="2" l="1"/>
  <c r="J155" i="2"/>
  <c r="L153" i="2"/>
  <c r="M154" i="2"/>
  <c r="K181" i="2" l="1"/>
  <c r="J156" i="2"/>
  <c r="L154" i="2"/>
  <c r="M155" i="2"/>
  <c r="J157" i="2" l="1"/>
  <c r="L155" i="2"/>
  <c r="M156" i="2"/>
  <c r="K182" i="2"/>
  <c r="K183" i="2" l="1"/>
  <c r="J158" i="2"/>
  <c r="L156" i="2"/>
  <c r="M157" i="2"/>
  <c r="K184" i="2" l="1"/>
  <c r="J159" i="2"/>
  <c r="L157" i="2"/>
  <c r="M158" i="2"/>
  <c r="K185" i="2" l="1"/>
  <c r="J160" i="2"/>
  <c r="L158" i="2"/>
  <c r="M159" i="2"/>
  <c r="J161" i="2" l="1"/>
  <c r="L159" i="2"/>
  <c r="M160" i="2"/>
  <c r="K186" i="2"/>
  <c r="K187" i="2" l="1"/>
  <c r="J162" i="2"/>
  <c r="L160" i="2"/>
  <c r="M161" i="2"/>
  <c r="J163" i="2" l="1"/>
  <c r="L161" i="2"/>
  <c r="M162" i="2"/>
  <c r="K188" i="2"/>
  <c r="K189" i="2" l="1"/>
  <c r="J164" i="2"/>
  <c r="L162" i="2"/>
  <c r="M163" i="2"/>
  <c r="J165" i="2" l="1"/>
  <c r="L163" i="2"/>
  <c r="M164" i="2"/>
  <c r="K190" i="2"/>
  <c r="K191" i="2" l="1"/>
  <c r="J166" i="2"/>
  <c r="L164" i="2"/>
  <c r="M165" i="2"/>
  <c r="J167" i="2" l="1"/>
  <c r="L165" i="2"/>
  <c r="M166" i="2"/>
  <c r="K192" i="2"/>
  <c r="K193" i="2" l="1"/>
  <c r="J168" i="2"/>
  <c r="L166" i="2"/>
  <c r="M167" i="2"/>
  <c r="K194" i="2" l="1"/>
  <c r="J169" i="2"/>
  <c r="L167" i="2"/>
  <c r="M168" i="2"/>
  <c r="J170" i="2" l="1"/>
  <c r="L168" i="2"/>
  <c r="M169" i="2"/>
  <c r="K195" i="2"/>
  <c r="K196" i="2" l="1"/>
  <c r="J171" i="2"/>
  <c r="L169" i="2"/>
  <c r="M170" i="2"/>
  <c r="K197" i="2" l="1"/>
  <c r="J172" i="2"/>
  <c r="L170" i="2"/>
  <c r="M171" i="2"/>
  <c r="J173" i="2" l="1"/>
  <c r="L171" i="2"/>
  <c r="M172" i="2"/>
  <c r="K198" i="2"/>
  <c r="K199" i="2" l="1"/>
  <c r="J174" i="2"/>
  <c r="L172" i="2"/>
  <c r="M173" i="2"/>
  <c r="K200" i="2" l="1"/>
  <c r="J175" i="2"/>
  <c r="L173" i="2"/>
  <c r="M174" i="2"/>
  <c r="K201" i="2" l="1"/>
  <c r="J176" i="2"/>
  <c r="L174" i="2"/>
  <c r="M175" i="2"/>
  <c r="J177" i="2" l="1"/>
  <c r="L175" i="2"/>
  <c r="M176" i="2"/>
  <c r="K202" i="2"/>
  <c r="K203" i="2" l="1"/>
  <c r="J178" i="2"/>
  <c r="L176" i="2"/>
  <c r="M177" i="2"/>
  <c r="K204" i="2" l="1"/>
  <c r="J179" i="2"/>
  <c r="L177" i="2"/>
  <c r="M178" i="2"/>
  <c r="K205" i="2" l="1"/>
  <c r="J180" i="2"/>
  <c r="L178" i="2"/>
  <c r="M179" i="2"/>
  <c r="J181" i="2" l="1"/>
  <c r="L179" i="2"/>
  <c r="M180" i="2"/>
  <c r="K206" i="2"/>
  <c r="K207" i="2" l="1"/>
  <c r="J182" i="2"/>
  <c r="L180" i="2"/>
  <c r="M181" i="2"/>
  <c r="J183" i="2" l="1"/>
  <c r="L181" i="2"/>
  <c r="M182" i="2"/>
  <c r="K208" i="2"/>
  <c r="K209" i="2" l="1"/>
  <c r="J184" i="2"/>
  <c r="L182" i="2"/>
  <c r="M183" i="2"/>
  <c r="J185" i="2" l="1"/>
  <c r="L183" i="2"/>
  <c r="M184" i="2"/>
  <c r="K210" i="2"/>
  <c r="K211" i="2" l="1"/>
  <c r="J186" i="2"/>
  <c r="L184" i="2"/>
  <c r="M185" i="2"/>
  <c r="K212" i="2" l="1"/>
  <c r="J187" i="2"/>
  <c r="L185" i="2"/>
  <c r="M186" i="2"/>
  <c r="J188" i="2" l="1"/>
  <c r="L186" i="2"/>
  <c r="M187" i="2"/>
  <c r="K213" i="2"/>
  <c r="K214" i="2" l="1"/>
  <c r="J189" i="2"/>
  <c r="L187" i="2"/>
  <c r="M188" i="2"/>
  <c r="K215" i="2" l="1"/>
  <c r="J190" i="2"/>
  <c r="L188" i="2"/>
  <c r="M189" i="2"/>
  <c r="K216" i="2" l="1"/>
  <c r="J191" i="2"/>
  <c r="L189" i="2"/>
  <c r="M190" i="2"/>
  <c r="J192" i="2" l="1"/>
  <c r="L190" i="2"/>
  <c r="M191" i="2"/>
  <c r="K217" i="2"/>
  <c r="K218" i="2" l="1"/>
  <c r="J193" i="2"/>
  <c r="L191" i="2"/>
  <c r="M192" i="2"/>
  <c r="J194" i="2" l="1"/>
  <c r="L192" i="2"/>
  <c r="M193" i="2"/>
  <c r="K219" i="2"/>
  <c r="K220" i="2" l="1"/>
  <c r="J195" i="2"/>
  <c r="L193" i="2"/>
  <c r="M194" i="2"/>
  <c r="J196" i="2" l="1"/>
  <c r="L194" i="2"/>
  <c r="M195" i="2"/>
  <c r="K221" i="2"/>
  <c r="K222" i="2" l="1"/>
  <c r="J197" i="2"/>
  <c r="L195" i="2"/>
  <c r="M196" i="2"/>
  <c r="J198" i="2" l="1"/>
  <c r="L196" i="2"/>
  <c r="M197" i="2"/>
  <c r="K223" i="2"/>
  <c r="K224" i="2" l="1"/>
  <c r="J199" i="2"/>
  <c r="L197" i="2"/>
  <c r="M198" i="2"/>
  <c r="J200" i="2" l="1"/>
  <c r="L198" i="2"/>
  <c r="M199" i="2"/>
  <c r="K225" i="2"/>
  <c r="K226" i="2" l="1"/>
  <c r="J201" i="2"/>
  <c r="L199" i="2"/>
  <c r="M200" i="2"/>
  <c r="K227" i="2" l="1"/>
  <c r="J202" i="2"/>
  <c r="L200" i="2"/>
  <c r="M201" i="2"/>
  <c r="J203" i="2" l="1"/>
  <c r="L201" i="2"/>
  <c r="M202" i="2"/>
  <c r="K228" i="2"/>
  <c r="K229" i="2" l="1"/>
  <c r="J204" i="2"/>
  <c r="L202" i="2"/>
  <c r="M203" i="2"/>
  <c r="J205" i="2" l="1"/>
  <c r="L203" i="2"/>
  <c r="M204" i="2"/>
  <c r="K230" i="2"/>
  <c r="K231" i="2" l="1"/>
  <c r="J206" i="2"/>
  <c r="L204" i="2"/>
  <c r="M205" i="2"/>
  <c r="J207" i="2" l="1"/>
  <c r="L205" i="2"/>
  <c r="M206" i="2"/>
  <c r="K232" i="2"/>
  <c r="K233" i="2" l="1"/>
  <c r="J208" i="2"/>
  <c r="L206" i="2"/>
  <c r="M207" i="2"/>
  <c r="J209" i="2" l="1"/>
  <c r="L207" i="2"/>
  <c r="M208" i="2"/>
  <c r="K234" i="2"/>
  <c r="K235" i="2" l="1"/>
  <c r="J210" i="2"/>
  <c r="L208" i="2"/>
  <c r="M209" i="2"/>
  <c r="J211" i="2" l="1"/>
  <c r="L209" i="2"/>
  <c r="M210" i="2"/>
  <c r="K236" i="2"/>
  <c r="K237" i="2" l="1"/>
  <c r="J212" i="2"/>
  <c r="L210" i="2"/>
  <c r="M211" i="2"/>
  <c r="K238" i="2" l="1"/>
  <c r="J213" i="2"/>
  <c r="L211" i="2"/>
  <c r="M212" i="2"/>
  <c r="J214" i="2" l="1"/>
  <c r="L212" i="2"/>
  <c r="M213" i="2"/>
  <c r="K239" i="2"/>
  <c r="K240" i="2" l="1"/>
  <c r="J215" i="2"/>
  <c r="L213" i="2"/>
  <c r="M214" i="2"/>
  <c r="K241" i="2" l="1"/>
  <c r="J216" i="2"/>
  <c r="L214" i="2"/>
  <c r="M215" i="2"/>
  <c r="K242" i="2" l="1"/>
  <c r="J217" i="2"/>
  <c r="L215" i="2"/>
  <c r="M216" i="2"/>
  <c r="J218" i="2" l="1"/>
  <c r="L216" i="2"/>
  <c r="M217" i="2"/>
  <c r="K243" i="2"/>
  <c r="K244" i="2" l="1"/>
  <c r="J219" i="2"/>
  <c r="L217" i="2"/>
  <c r="M218" i="2"/>
  <c r="J220" i="2" l="1"/>
  <c r="L218" i="2"/>
  <c r="M219" i="2"/>
  <c r="K245" i="2"/>
  <c r="K246" i="2" l="1"/>
  <c r="J221" i="2"/>
  <c r="L219" i="2"/>
  <c r="M220" i="2"/>
  <c r="J222" i="2" l="1"/>
  <c r="L220" i="2"/>
  <c r="M221" i="2"/>
  <c r="K247" i="2"/>
  <c r="K248" i="2" l="1"/>
  <c r="J223" i="2"/>
  <c r="L221" i="2"/>
  <c r="M222" i="2"/>
  <c r="K249" i="2" l="1"/>
  <c r="J224" i="2"/>
  <c r="L222" i="2"/>
  <c r="M223" i="2"/>
  <c r="J225" i="2" l="1"/>
  <c r="L223" i="2"/>
  <c r="M224" i="2"/>
  <c r="K250" i="2"/>
  <c r="K251" i="2" l="1"/>
  <c r="J226" i="2"/>
  <c r="L224" i="2"/>
  <c r="M225" i="2"/>
  <c r="J227" i="2" l="1"/>
  <c r="L225" i="2"/>
  <c r="M226" i="2"/>
  <c r="K252" i="2"/>
  <c r="K253" i="2" l="1"/>
  <c r="J228" i="2"/>
  <c r="L226" i="2"/>
  <c r="M227" i="2"/>
  <c r="J229" i="2" l="1"/>
  <c r="L227" i="2"/>
  <c r="M228" i="2"/>
  <c r="K254" i="2"/>
  <c r="K255" i="2" l="1"/>
  <c r="J230" i="2"/>
  <c r="L228" i="2"/>
  <c r="M229" i="2"/>
  <c r="J231" i="2" l="1"/>
  <c r="L229" i="2"/>
  <c r="M230" i="2"/>
  <c r="K256" i="2"/>
  <c r="K257" i="2" l="1"/>
  <c r="J232" i="2"/>
  <c r="L230" i="2"/>
  <c r="M231" i="2"/>
  <c r="J233" i="2" l="1"/>
  <c r="L231" i="2"/>
  <c r="M232" i="2"/>
  <c r="K258" i="2"/>
  <c r="K259" i="2" l="1"/>
  <c r="J234" i="2"/>
  <c r="L232" i="2"/>
  <c r="M233" i="2"/>
  <c r="J235" i="2" l="1"/>
  <c r="L233" i="2"/>
  <c r="M234" i="2"/>
  <c r="K260" i="2"/>
  <c r="K261" i="2" l="1"/>
  <c r="J236" i="2"/>
  <c r="L234" i="2"/>
  <c r="M235" i="2"/>
  <c r="J237" i="2" l="1"/>
  <c r="L235" i="2"/>
  <c r="M236" i="2"/>
  <c r="K262" i="2"/>
  <c r="K263" i="2" l="1"/>
  <c r="J238" i="2"/>
  <c r="L236" i="2"/>
  <c r="M237" i="2"/>
  <c r="J239" i="2" l="1"/>
  <c r="L237" i="2"/>
  <c r="M238" i="2"/>
  <c r="K264" i="2"/>
  <c r="K265" i="2" l="1"/>
  <c r="J240" i="2"/>
  <c r="L238" i="2"/>
  <c r="M239" i="2"/>
  <c r="J241" i="2" l="1"/>
  <c r="L239" i="2"/>
  <c r="M240" i="2"/>
  <c r="K266" i="2"/>
  <c r="K267" i="2" l="1"/>
  <c r="J242" i="2"/>
  <c r="L240" i="2"/>
  <c r="M241" i="2"/>
  <c r="J243" i="2" l="1"/>
  <c r="L241" i="2"/>
  <c r="M242" i="2"/>
  <c r="K268" i="2"/>
  <c r="K269" i="2" l="1"/>
  <c r="J244" i="2"/>
  <c r="L242" i="2"/>
  <c r="M243" i="2"/>
  <c r="J245" i="2" l="1"/>
  <c r="L243" i="2"/>
  <c r="M244" i="2"/>
  <c r="K270" i="2"/>
  <c r="K271" i="2" l="1"/>
  <c r="J246" i="2"/>
  <c r="L244" i="2"/>
  <c r="M245" i="2"/>
  <c r="J247" i="2" l="1"/>
  <c r="L245" i="2"/>
  <c r="M246" i="2"/>
  <c r="K272" i="2"/>
  <c r="K273" i="2" l="1"/>
  <c r="J248" i="2"/>
  <c r="L246" i="2"/>
  <c r="M247" i="2"/>
  <c r="J249" i="2" l="1"/>
  <c r="L247" i="2"/>
  <c r="M248" i="2"/>
  <c r="K274" i="2"/>
  <c r="K275" i="2" l="1"/>
  <c r="J250" i="2"/>
  <c r="L248" i="2"/>
  <c r="M249" i="2"/>
  <c r="K276" i="2" l="1"/>
  <c r="J251" i="2"/>
  <c r="L249" i="2"/>
  <c r="M250" i="2"/>
  <c r="J252" i="2" l="1"/>
  <c r="L250" i="2"/>
  <c r="M251" i="2"/>
  <c r="K277" i="2"/>
  <c r="K278" i="2" l="1"/>
  <c r="J253" i="2"/>
  <c r="L251" i="2"/>
  <c r="M252" i="2"/>
  <c r="K279" i="2" l="1"/>
  <c r="J254" i="2"/>
  <c r="L252" i="2"/>
  <c r="M253" i="2"/>
  <c r="J255" i="2" l="1"/>
  <c r="L253" i="2"/>
  <c r="M254" i="2"/>
  <c r="K280" i="2"/>
  <c r="K281" i="2" l="1"/>
  <c r="J256" i="2"/>
  <c r="L254" i="2"/>
  <c r="M255" i="2"/>
  <c r="J257" i="2" l="1"/>
  <c r="L255" i="2"/>
  <c r="M256" i="2"/>
  <c r="K282" i="2"/>
  <c r="K283" i="2" l="1"/>
  <c r="J258" i="2"/>
  <c r="L256" i="2"/>
  <c r="M257" i="2"/>
  <c r="J259" i="2" l="1"/>
  <c r="L257" i="2"/>
  <c r="M258" i="2"/>
  <c r="K284" i="2"/>
  <c r="K285" i="2" l="1"/>
  <c r="J260" i="2"/>
  <c r="L258" i="2"/>
  <c r="M259" i="2"/>
  <c r="K286" i="2" l="1"/>
  <c r="J261" i="2"/>
  <c r="L259" i="2"/>
  <c r="M260" i="2"/>
  <c r="J262" i="2" l="1"/>
  <c r="L260" i="2"/>
  <c r="M261" i="2"/>
  <c r="K287" i="2"/>
  <c r="K288" i="2" l="1"/>
  <c r="J263" i="2"/>
  <c r="L261" i="2"/>
  <c r="M262" i="2"/>
  <c r="J264" i="2" l="1"/>
  <c r="L262" i="2"/>
  <c r="M263" i="2"/>
  <c r="K289" i="2"/>
  <c r="K290" i="2" l="1"/>
  <c r="J265" i="2"/>
  <c r="L263" i="2"/>
  <c r="M264" i="2"/>
  <c r="K291" i="2" l="1"/>
  <c r="J266" i="2"/>
  <c r="L264" i="2"/>
  <c r="M265" i="2"/>
  <c r="J267" i="2" l="1"/>
  <c r="L265" i="2"/>
  <c r="M266" i="2"/>
  <c r="K292" i="2"/>
  <c r="K293" i="2" l="1"/>
  <c r="J268" i="2"/>
  <c r="L266" i="2"/>
  <c r="M267" i="2"/>
  <c r="J269" i="2" l="1"/>
  <c r="L267" i="2"/>
  <c r="M268" i="2"/>
  <c r="K294" i="2"/>
  <c r="K295" i="2" l="1"/>
  <c r="J270" i="2"/>
  <c r="L268" i="2"/>
  <c r="M269" i="2"/>
  <c r="K296" i="2" l="1"/>
  <c r="J271" i="2"/>
  <c r="L269" i="2"/>
  <c r="M270" i="2"/>
  <c r="J272" i="2" l="1"/>
  <c r="L270" i="2"/>
  <c r="M271" i="2"/>
  <c r="K297" i="2"/>
  <c r="K298" i="2" l="1"/>
  <c r="J273" i="2"/>
  <c r="L271" i="2"/>
  <c r="M272" i="2"/>
  <c r="J274" i="2" l="1"/>
  <c r="L272" i="2"/>
  <c r="M273" i="2"/>
  <c r="K299" i="2"/>
  <c r="K300" i="2" l="1"/>
  <c r="J275" i="2"/>
  <c r="L273" i="2"/>
  <c r="M274" i="2"/>
  <c r="J276" i="2" l="1"/>
  <c r="L274" i="2"/>
  <c r="M275" i="2"/>
  <c r="K301" i="2"/>
  <c r="K302" i="2" l="1"/>
  <c r="J277" i="2"/>
  <c r="L275" i="2"/>
  <c r="M276" i="2"/>
  <c r="J278" i="2" l="1"/>
  <c r="L276" i="2"/>
  <c r="M277" i="2"/>
  <c r="K303" i="2"/>
  <c r="K304" i="2" l="1"/>
  <c r="J279" i="2"/>
  <c r="L277" i="2"/>
  <c r="M278" i="2"/>
  <c r="J280" i="2" l="1"/>
  <c r="L278" i="2"/>
  <c r="M279" i="2"/>
  <c r="K305" i="2"/>
  <c r="K306" i="2" l="1"/>
  <c r="J281" i="2"/>
  <c r="L279" i="2"/>
  <c r="M280" i="2"/>
  <c r="J282" i="2" l="1"/>
  <c r="L280" i="2"/>
  <c r="M281" i="2"/>
  <c r="K307" i="2"/>
  <c r="K308" i="2" l="1"/>
  <c r="J283" i="2"/>
  <c r="L281" i="2"/>
  <c r="M282" i="2"/>
  <c r="J284" i="2" l="1"/>
  <c r="L282" i="2"/>
  <c r="M283" i="2"/>
  <c r="K309" i="2"/>
  <c r="K310" i="2" l="1"/>
  <c r="J285" i="2"/>
  <c r="L283" i="2"/>
  <c r="M284" i="2"/>
  <c r="J286" i="2" l="1"/>
  <c r="L284" i="2"/>
  <c r="M285" i="2"/>
  <c r="K311" i="2"/>
  <c r="K312" i="2" l="1"/>
  <c r="J287" i="2"/>
  <c r="L285" i="2"/>
  <c r="M286" i="2"/>
  <c r="K313" i="2" l="1"/>
  <c r="J288" i="2"/>
  <c r="L286" i="2"/>
  <c r="M287" i="2"/>
  <c r="K314" i="2" l="1"/>
  <c r="J289" i="2"/>
  <c r="L287" i="2"/>
  <c r="M288" i="2"/>
  <c r="J290" i="2" l="1"/>
  <c r="L288" i="2"/>
  <c r="M289" i="2"/>
  <c r="K315" i="2"/>
  <c r="K316" i="2" l="1"/>
  <c r="J291" i="2"/>
  <c r="L289" i="2"/>
  <c r="M290" i="2"/>
  <c r="J292" i="2" l="1"/>
  <c r="L290" i="2"/>
  <c r="M291" i="2"/>
  <c r="K317" i="2"/>
  <c r="K318" i="2" l="1"/>
  <c r="J293" i="2"/>
  <c r="L291" i="2"/>
  <c r="M292" i="2"/>
  <c r="J294" i="2" l="1"/>
  <c r="L292" i="2"/>
  <c r="M293" i="2"/>
  <c r="K319" i="2"/>
  <c r="K320" i="2" l="1"/>
  <c r="J295" i="2"/>
  <c r="L293" i="2"/>
  <c r="M294" i="2"/>
  <c r="J296" i="2" l="1"/>
  <c r="L294" i="2"/>
  <c r="M295" i="2"/>
  <c r="K321" i="2"/>
  <c r="K322" i="2" l="1"/>
  <c r="J297" i="2"/>
  <c r="L295" i="2"/>
  <c r="M296" i="2"/>
  <c r="K323" i="2" l="1"/>
  <c r="J298" i="2"/>
  <c r="L296" i="2"/>
  <c r="M297" i="2"/>
  <c r="J299" i="2" l="1"/>
  <c r="L297" i="2"/>
  <c r="M298" i="2"/>
  <c r="K324" i="2"/>
  <c r="K325" i="2" l="1"/>
  <c r="J300" i="2"/>
  <c r="L298" i="2"/>
  <c r="M299" i="2"/>
  <c r="K326" i="2" l="1"/>
  <c r="J301" i="2"/>
  <c r="L299" i="2"/>
  <c r="M300" i="2"/>
  <c r="J302" i="2" l="1"/>
  <c r="L300" i="2"/>
  <c r="M301" i="2"/>
  <c r="K327" i="2"/>
  <c r="K328" i="2" l="1"/>
  <c r="J303" i="2"/>
  <c r="L301" i="2"/>
  <c r="M302" i="2"/>
  <c r="J304" i="2" l="1"/>
  <c r="L302" i="2"/>
  <c r="M303" i="2"/>
  <c r="K329" i="2"/>
  <c r="K330" i="2" l="1"/>
  <c r="J305" i="2"/>
  <c r="L303" i="2"/>
  <c r="M304" i="2"/>
  <c r="J306" i="2" l="1"/>
  <c r="L304" i="2"/>
  <c r="M305" i="2"/>
  <c r="K331" i="2"/>
  <c r="K332" i="2" l="1"/>
  <c r="J307" i="2"/>
  <c r="L305" i="2"/>
  <c r="M306" i="2"/>
  <c r="K333" i="2" l="1"/>
  <c r="J308" i="2"/>
  <c r="L306" i="2"/>
  <c r="M307" i="2"/>
  <c r="K334" i="2" l="1"/>
  <c r="J309" i="2"/>
  <c r="L307" i="2"/>
  <c r="M308" i="2"/>
  <c r="K335" i="2" l="1"/>
  <c r="J310" i="2"/>
  <c r="L308" i="2"/>
  <c r="M309" i="2"/>
  <c r="K336" i="2" l="1"/>
  <c r="J311" i="2"/>
  <c r="L309" i="2"/>
  <c r="M310" i="2"/>
  <c r="K337" i="2" l="1"/>
  <c r="J312" i="2"/>
  <c r="L310" i="2"/>
  <c r="M311" i="2"/>
  <c r="K338" i="2" l="1"/>
  <c r="J313" i="2"/>
  <c r="L311" i="2"/>
  <c r="M312" i="2"/>
  <c r="K339" i="2" l="1"/>
  <c r="J314" i="2"/>
  <c r="L312" i="2"/>
  <c r="M313" i="2"/>
  <c r="J315" i="2" l="1"/>
  <c r="L313" i="2"/>
  <c r="M314" i="2"/>
  <c r="K340" i="2"/>
  <c r="K341" i="2" l="1"/>
  <c r="J316" i="2"/>
  <c r="L314" i="2"/>
  <c r="M315" i="2"/>
  <c r="K342" i="2" l="1"/>
  <c r="J317" i="2"/>
  <c r="L315" i="2"/>
  <c r="M316" i="2"/>
  <c r="J318" i="2" l="1"/>
  <c r="L316" i="2"/>
  <c r="M317" i="2"/>
  <c r="K343" i="2"/>
  <c r="K344" i="2" l="1"/>
  <c r="J319" i="2"/>
  <c r="L317" i="2"/>
  <c r="M318" i="2"/>
  <c r="J320" i="2" l="1"/>
  <c r="L318" i="2"/>
  <c r="M319" i="2"/>
  <c r="K345" i="2"/>
  <c r="K346" i="2" l="1"/>
  <c r="J321" i="2"/>
  <c r="L319" i="2"/>
  <c r="M320" i="2"/>
  <c r="J322" i="2" l="1"/>
  <c r="L320" i="2"/>
  <c r="M321" i="2"/>
  <c r="K347" i="2"/>
  <c r="K348" i="2" l="1"/>
  <c r="J323" i="2"/>
  <c r="L321" i="2"/>
  <c r="M322" i="2"/>
  <c r="K349" i="2" l="1"/>
  <c r="J324" i="2"/>
  <c r="L322" i="2"/>
  <c r="M323" i="2"/>
  <c r="J325" i="2" l="1"/>
  <c r="L323" i="2"/>
  <c r="M324" i="2"/>
  <c r="K350" i="2"/>
  <c r="K351" i="2" l="1"/>
  <c r="J326" i="2"/>
  <c r="L324" i="2"/>
  <c r="M325" i="2"/>
  <c r="J327" i="2" l="1"/>
  <c r="L325" i="2"/>
  <c r="M326" i="2"/>
  <c r="K352" i="2"/>
  <c r="K353" i="2" l="1"/>
  <c r="J328" i="2"/>
  <c r="L326" i="2"/>
  <c r="M327" i="2"/>
  <c r="J329" i="2" l="1"/>
  <c r="L327" i="2"/>
  <c r="M328" i="2"/>
  <c r="K354" i="2"/>
  <c r="K355" i="2" l="1"/>
  <c r="J330" i="2"/>
  <c r="L328" i="2"/>
  <c r="M329" i="2"/>
  <c r="J331" i="2" l="1"/>
  <c r="L329" i="2"/>
  <c r="M330" i="2"/>
  <c r="K356" i="2"/>
  <c r="K357" i="2" l="1"/>
  <c r="J332" i="2"/>
  <c r="L330" i="2"/>
  <c r="M331" i="2"/>
  <c r="J333" i="2" l="1"/>
  <c r="L331" i="2"/>
  <c r="M332" i="2"/>
  <c r="K358" i="2"/>
  <c r="K359" i="2" l="1"/>
  <c r="J334" i="2"/>
  <c r="L332" i="2"/>
  <c r="M333" i="2"/>
  <c r="J335" i="2" l="1"/>
  <c r="L333" i="2"/>
  <c r="M334" i="2"/>
  <c r="K360" i="2"/>
  <c r="K361" i="2" l="1"/>
  <c r="J336" i="2"/>
  <c r="L334" i="2"/>
  <c r="M335" i="2"/>
  <c r="J337" i="2" l="1"/>
  <c r="L335" i="2"/>
  <c r="M336" i="2"/>
  <c r="K362" i="2"/>
  <c r="K363" i="2" l="1"/>
  <c r="J338" i="2"/>
  <c r="L336" i="2"/>
  <c r="M337" i="2"/>
  <c r="J339" i="2" l="1"/>
  <c r="L337" i="2"/>
  <c r="M338" i="2"/>
  <c r="K364" i="2"/>
  <c r="K365" i="2" l="1"/>
  <c r="J340" i="2"/>
  <c r="L338" i="2"/>
  <c r="M339" i="2"/>
  <c r="J341" i="2" l="1"/>
  <c r="L339" i="2"/>
  <c r="M340" i="2"/>
  <c r="K366" i="2"/>
  <c r="K367" i="2" l="1"/>
  <c r="J342" i="2"/>
  <c r="L340" i="2"/>
  <c r="M341" i="2"/>
  <c r="J343" i="2" l="1"/>
  <c r="L341" i="2"/>
  <c r="M342" i="2"/>
  <c r="K368" i="2"/>
  <c r="K369" i="2" l="1"/>
  <c r="J344" i="2"/>
  <c r="L342" i="2"/>
  <c r="M343" i="2"/>
  <c r="K370" i="2" l="1"/>
  <c r="J345" i="2"/>
  <c r="L343" i="2"/>
  <c r="M344" i="2"/>
  <c r="J346" i="2" l="1"/>
  <c r="L344" i="2"/>
  <c r="M345" i="2"/>
  <c r="K371" i="2"/>
  <c r="K372" i="2" l="1"/>
  <c r="J347" i="2"/>
  <c r="L345" i="2"/>
  <c r="M346" i="2"/>
  <c r="J348" i="2" l="1"/>
  <c r="L346" i="2"/>
  <c r="M347" i="2"/>
  <c r="K373" i="2"/>
  <c r="K374" i="2" l="1"/>
  <c r="J349" i="2"/>
  <c r="L347" i="2"/>
  <c r="M348" i="2"/>
  <c r="J350" i="2" l="1"/>
  <c r="L348" i="2"/>
  <c r="M349" i="2"/>
  <c r="K375" i="2"/>
  <c r="K376" i="2" l="1"/>
  <c r="J351" i="2"/>
  <c r="L349" i="2"/>
  <c r="M350" i="2"/>
  <c r="J352" i="2" l="1"/>
  <c r="L350" i="2"/>
  <c r="M351" i="2"/>
  <c r="K377" i="2"/>
  <c r="K378" i="2" l="1"/>
  <c r="J353" i="2"/>
  <c r="L351" i="2"/>
  <c r="M352" i="2"/>
  <c r="J354" i="2" l="1"/>
  <c r="L352" i="2"/>
  <c r="M353" i="2"/>
  <c r="K379" i="2"/>
  <c r="K380" i="2" l="1"/>
  <c r="J355" i="2"/>
  <c r="L353" i="2"/>
  <c r="M354" i="2"/>
  <c r="J356" i="2" l="1"/>
  <c r="L354" i="2"/>
  <c r="M355" i="2"/>
  <c r="K381" i="2"/>
  <c r="K382" i="2" l="1"/>
  <c r="J357" i="2"/>
  <c r="L355" i="2"/>
  <c r="M356" i="2"/>
  <c r="J358" i="2" l="1"/>
  <c r="L356" i="2"/>
  <c r="M357" i="2"/>
  <c r="K383" i="2"/>
  <c r="K384" i="2" l="1"/>
  <c r="J359" i="2"/>
  <c r="L357" i="2"/>
  <c r="M358" i="2"/>
  <c r="J360" i="2" l="1"/>
  <c r="L358" i="2"/>
  <c r="M359" i="2"/>
  <c r="K385" i="2"/>
  <c r="K386" i="2" l="1"/>
  <c r="J361" i="2"/>
  <c r="L359" i="2"/>
  <c r="M360" i="2"/>
  <c r="J362" i="2" l="1"/>
  <c r="L360" i="2"/>
  <c r="M361" i="2"/>
  <c r="K387" i="2"/>
  <c r="K388" i="2" l="1"/>
  <c r="J363" i="2"/>
  <c r="L361" i="2"/>
  <c r="M362" i="2"/>
  <c r="J364" i="2" l="1"/>
  <c r="L362" i="2"/>
  <c r="M363" i="2"/>
  <c r="K389" i="2"/>
  <c r="K390" i="2" l="1"/>
  <c r="J365" i="2"/>
  <c r="L363" i="2"/>
  <c r="M364" i="2"/>
  <c r="J366" i="2" l="1"/>
  <c r="L364" i="2"/>
  <c r="M365" i="2"/>
  <c r="K391" i="2"/>
  <c r="K392" i="2" l="1"/>
  <c r="J367" i="2"/>
  <c r="L365" i="2"/>
  <c r="M366" i="2"/>
  <c r="J368" i="2" l="1"/>
  <c r="L366" i="2"/>
  <c r="M367" i="2"/>
  <c r="K393" i="2"/>
  <c r="K394" i="2" l="1"/>
  <c r="J369" i="2"/>
  <c r="L367" i="2"/>
  <c r="M368" i="2"/>
  <c r="J370" i="2" l="1"/>
  <c r="L368" i="2"/>
  <c r="M369" i="2"/>
  <c r="K395" i="2"/>
  <c r="K396" i="2" l="1"/>
  <c r="J371" i="2"/>
  <c r="L369" i="2"/>
  <c r="M370" i="2"/>
  <c r="K397" i="2" l="1"/>
  <c r="J372" i="2"/>
  <c r="L370" i="2"/>
  <c r="M371" i="2"/>
  <c r="J373" i="2" l="1"/>
  <c r="L371" i="2"/>
  <c r="M372" i="2"/>
  <c r="K398" i="2"/>
  <c r="K399" i="2" l="1"/>
  <c r="J374" i="2"/>
  <c r="L372" i="2"/>
  <c r="M373" i="2"/>
  <c r="J375" i="2" l="1"/>
  <c r="L373" i="2"/>
  <c r="M374" i="2"/>
  <c r="K400" i="2"/>
  <c r="K401" i="2" l="1"/>
  <c r="J376" i="2"/>
  <c r="L374" i="2"/>
  <c r="M375" i="2"/>
  <c r="J377" i="2" l="1"/>
  <c r="L375" i="2"/>
  <c r="M376" i="2"/>
  <c r="K402" i="2"/>
  <c r="K403" i="2" l="1"/>
  <c r="J378" i="2"/>
  <c r="L376" i="2"/>
  <c r="M377" i="2"/>
  <c r="J379" i="2" l="1"/>
  <c r="L377" i="2"/>
  <c r="M378" i="2"/>
  <c r="K404" i="2"/>
  <c r="K405" i="2" l="1"/>
  <c r="J380" i="2"/>
  <c r="L378" i="2"/>
  <c r="M379" i="2"/>
  <c r="K406" i="2" l="1"/>
  <c r="J381" i="2"/>
  <c r="L379" i="2"/>
  <c r="M380" i="2"/>
  <c r="K407" i="2" l="1"/>
  <c r="J382" i="2"/>
  <c r="L380" i="2"/>
  <c r="M381" i="2"/>
  <c r="J383" i="2" l="1"/>
  <c r="L381" i="2"/>
  <c r="M382" i="2"/>
  <c r="K408" i="2"/>
  <c r="K409" i="2" l="1"/>
  <c r="J384" i="2"/>
  <c r="L382" i="2"/>
  <c r="M383" i="2"/>
  <c r="J385" i="2" l="1"/>
  <c r="L383" i="2"/>
  <c r="M384" i="2"/>
  <c r="K410" i="2"/>
  <c r="K411" i="2" l="1"/>
  <c r="J386" i="2"/>
  <c r="L384" i="2"/>
  <c r="M385" i="2"/>
  <c r="K412" i="2" l="1"/>
  <c r="J387" i="2"/>
  <c r="L385" i="2"/>
  <c r="M386" i="2"/>
  <c r="J388" i="2" l="1"/>
  <c r="L386" i="2"/>
  <c r="M387" i="2"/>
  <c r="K413" i="2"/>
  <c r="K414" i="2" l="1"/>
  <c r="J389" i="2"/>
  <c r="L387" i="2"/>
  <c r="M388" i="2"/>
  <c r="J390" i="2" l="1"/>
  <c r="L388" i="2"/>
  <c r="M389" i="2"/>
  <c r="K415" i="2"/>
  <c r="K416" i="2" l="1"/>
  <c r="J391" i="2"/>
  <c r="L389" i="2"/>
  <c r="M390" i="2"/>
  <c r="J392" i="2" l="1"/>
  <c r="L390" i="2"/>
  <c r="M391" i="2"/>
  <c r="K417" i="2"/>
  <c r="K418" i="2" l="1"/>
  <c r="J393" i="2"/>
  <c r="L391" i="2"/>
  <c r="M392" i="2"/>
  <c r="J394" i="2" l="1"/>
  <c r="L392" i="2"/>
  <c r="M393" i="2"/>
  <c r="K419" i="2"/>
  <c r="K420" i="2" l="1"/>
  <c r="J395" i="2"/>
  <c r="L393" i="2"/>
  <c r="M394" i="2"/>
  <c r="J396" i="2" l="1"/>
  <c r="L394" i="2"/>
  <c r="M395" i="2"/>
  <c r="K421" i="2"/>
  <c r="K422" i="2" l="1"/>
  <c r="J397" i="2"/>
  <c r="L395" i="2"/>
  <c r="M396" i="2"/>
  <c r="J398" i="2" l="1"/>
  <c r="L396" i="2"/>
  <c r="M397" i="2"/>
  <c r="K423" i="2"/>
  <c r="K424" i="2" l="1"/>
  <c r="J399" i="2"/>
  <c r="L397" i="2"/>
  <c r="M398" i="2"/>
  <c r="J400" i="2" l="1"/>
  <c r="L398" i="2"/>
  <c r="M399" i="2"/>
  <c r="K425" i="2"/>
  <c r="K426" i="2" l="1"/>
  <c r="J401" i="2"/>
  <c r="L399" i="2"/>
  <c r="M400" i="2"/>
  <c r="J402" i="2" l="1"/>
  <c r="L400" i="2"/>
  <c r="M401" i="2"/>
  <c r="K427" i="2"/>
  <c r="K428" i="2" l="1"/>
  <c r="J403" i="2"/>
  <c r="L401" i="2"/>
  <c r="M402" i="2"/>
  <c r="J404" i="2" l="1"/>
  <c r="L402" i="2"/>
  <c r="M403" i="2"/>
  <c r="K429" i="2"/>
  <c r="K430" i="2" l="1"/>
  <c r="J405" i="2"/>
  <c r="L403" i="2"/>
  <c r="M404" i="2"/>
  <c r="K431" i="2" l="1"/>
  <c r="J406" i="2"/>
  <c r="L404" i="2"/>
  <c r="M405" i="2"/>
  <c r="J407" i="2" l="1"/>
  <c r="L405" i="2"/>
  <c r="M406" i="2"/>
  <c r="K432" i="2"/>
  <c r="K433" i="2" l="1"/>
  <c r="J408" i="2"/>
  <c r="L406" i="2"/>
  <c r="M407" i="2"/>
  <c r="K434" i="2" l="1"/>
  <c r="J409" i="2"/>
  <c r="L407" i="2"/>
  <c r="M408" i="2"/>
  <c r="J410" i="2" l="1"/>
  <c r="L408" i="2"/>
  <c r="M409" i="2"/>
  <c r="K435" i="2"/>
  <c r="K436" i="2" l="1"/>
  <c r="J411" i="2"/>
  <c r="L409" i="2"/>
  <c r="M410" i="2"/>
  <c r="J412" i="2" l="1"/>
  <c r="L410" i="2"/>
  <c r="M411" i="2"/>
  <c r="K437" i="2"/>
  <c r="K438" i="2" l="1"/>
  <c r="J413" i="2"/>
  <c r="L411" i="2"/>
  <c r="M412" i="2"/>
  <c r="J414" i="2" l="1"/>
  <c r="L412" i="2"/>
  <c r="M413" i="2"/>
  <c r="K439" i="2"/>
  <c r="K440" i="2" l="1"/>
  <c r="J415" i="2"/>
  <c r="L413" i="2"/>
  <c r="M414" i="2"/>
  <c r="J416" i="2" l="1"/>
  <c r="L414" i="2"/>
  <c r="M415" i="2"/>
  <c r="K441" i="2"/>
  <c r="K442" i="2" l="1"/>
  <c r="J417" i="2"/>
  <c r="L415" i="2"/>
  <c r="M416" i="2"/>
  <c r="K443" i="2" l="1"/>
  <c r="J418" i="2"/>
  <c r="L416" i="2"/>
  <c r="M417" i="2"/>
  <c r="J419" i="2" l="1"/>
  <c r="L417" i="2"/>
  <c r="M418" i="2"/>
  <c r="K444" i="2"/>
  <c r="K445" i="2" l="1"/>
  <c r="J420" i="2"/>
  <c r="L418" i="2"/>
  <c r="M419" i="2"/>
  <c r="J421" i="2" l="1"/>
  <c r="L419" i="2"/>
  <c r="M420" i="2"/>
  <c r="K446" i="2"/>
  <c r="K447" i="2" l="1"/>
  <c r="J422" i="2"/>
  <c r="L420" i="2"/>
  <c r="M421" i="2"/>
  <c r="J423" i="2" l="1"/>
  <c r="L421" i="2"/>
  <c r="M422" i="2"/>
  <c r="K448" i="2"/>
  <c r="K449" i="2" l="1"/>
  <c r="J424" i="2"/>
  <c r="L422" i="2"/>
  <c r="M423" i="2"/>
  <c r="J425" i="2" l="1"/>
  <c r="L423" i="2"/>
  <c r="M424" i="2"/>
  <c r="K450" i="2"/>
  <c r="K451" i="2" l="1"/>
  <c r="J426" i="2"/>
  <c r="L424" i="2"/>
  <c r="M425" i="2"/>
  <c r="J427" i="2" l="1"/>
  <c r="L425" i="2"/>
  <c r="M426" i="2"/>
  <c r="K452" i="2"/>
  <c r="K453" i="2" l="1"/>
  <c r="J428" i="2"/>
  <c r="L426" i="2"/>
  <c r="M427" i="2"/>
  <c r="J429" i="2" l="1"/>
  <c r="L427" i="2"/>
  <c r="M428" i="2"/>
  <c r="K454" i="2"/>
  <c r="K455" i="2" l="1"/>
  <c r="J430" i="2"/>
  <c r="L428" i="2"/>
  <c r="M429" i="2"/>
  <c r="J431" i="2" l="1"/>
  <c r="L429" i="2"/>
  <c r="M430" i="2"/>
  <c r="K456" i="2"/>
  <c r="K457" i="2" l="1"/>
  <c r="J432" i="2"/>
  <c r="L430" i="2"/>
  <c r="M431" i="2"/>
  <c r="J433" i="2" l="1"/>
  <c r="L431" i="2"/>
  <c r="M432" i="2"/>
  <c r="K458" i="2"/>
  <c r="K459" i="2" l="1"/>
  <c r="J434" i="2"/>
  <c r="L432" i="2"/>
  <c r="M433" i="2"/>
  <c r="J435" i="2" l="1"/>
  <c r="L433" i="2"/>
  <c r="M434" i="2"/>
  <c r="K460" i="2"/>
  <c r="K461" i="2" l="1"/>
  <c r="J436" i="2"/>
  <c r="L434" i="2"/>
  <c r="M435" i="2"/>
  <c r="K462" i="2" l="1"/>
  <c r="J437" i="2"/>
  <c r="L435" i="2"/>
  <c r="M436" i="2"/>
  <c r="J438" i="2" l="1"/>
  <c r="L436" i="2"/>
  <c r="M437" i="2"/>
  <c r="K463" i="2"/>
  <c r="K464" i="2" l="1"/>
  <c r="J439" i="2"/>
  <c r="L437" i="2"/>
  <c r="M438" i="2"/>
  <c r="K465" i="2" l="1"/>
  <c r="J440" i="2"/>
  <c r="L438" i="2"/>
  <c r="M439" i="2"/>
  <c r="K466" i="2" l="1"/>
  <c r="J441" i="2"/>
  <c r="L439" i="2"/>
  <c r="M440" i="2"/>
  <c r="J442" i="2" l="1"/>
  <c r="L440" i="2"/>
  <c r="M441" i="2"/>
  <c r="K467" i="2"/>
  <c r="K468" i="2" l="1"/>
  <c r="J443" i="2"/>
  <c r="L441" i="2"/>
  <c r="M442" i="2"/>
  <c r="K469" i="2" l="1"/>
  <c r="J444" i="2"/>
  <c r="L442" i="2"/>
  <c r="M443" i="2"/>
  <c r="J445" i="2" l="1"/>
  <c r="L443" i="2"/>
  <c r="M444" i="2"/>
  <c r="K470" i="2"/>
  <c r="K471" i="2" l="1"/>
  <c r="J446" i="2"/>
  <c r="L444" i="2"/>
  <c r="M445" i="2"/>
  <c r="K472" i="2" l="1"/>
  <c r="J447" i="2"/>
  <c r="L445" i="2"/>
  <c r="M446" i="2"/>
  <c r="J448" i="2" l="1"/>
  <c r="L446" i="2"/>
  <c r="M447" i="2"/>
  <c r="K473" i="2"/>
  <c r="K474" i="2" l="1"/>
  <c r="J449" i="2"/>
  <c r="L447" i="2"/>
  <c r="M448" i="2"/>
  <c r="J450" i="2" l="1"/>
  <c r="L448" i="2"/>
  <c r="M449" i="2"/>
  <c r="K475" i="2"/>
  <c r="K476" i="2" l="1"/>
  <c r="J451" i="2"/>
  <c r="L449" i="2"/>
  <c r="M450" i="2"/>
  <c r="J452" i="2" l="1"/>
  <c r="L450" i="2"/>
  <c r="M451" i="2"/>
  <c r="K477" i="2"/>
  <c r="K478" i="2" l="1"/>
  <c r="J453" i="2"/>
  <c r="L451" i="2"/>
  <c r="M452" i="2"/>
  <c r="J454" i="2" l="1"/>
  <c r="L452" i="2"/>
  <c r="M453" i="2"/>
  <c r="K479" i="2"/>
  <c r="K480" i="2" l="1"/>
  <c r="J455" i="2"/>
  <c r="L453" i="2"/>
  <c r="M454" i="2"/>
  <c r="J456" i="2" l="1"/>
  <c r="L454" i="2"/>
  <c r="M455" i="2"/>
  <c r="K481" i="2"/>
  <c r="K482" i="2" l="1"/>
  <c r="J457" i="2"/>
  <c r="L455" i="2"/>
  <c r="M456" i="2"/>
  <c r="K483" i="2" l="1"/>
  <c r="J458" i="2"/>
  <c r="L456" i="2"/>
  <c r="M457" i="2"/>
  <c r="K484" i="2" l="1"/>
  <c r="J459" i="2"/>
  <c r="L457" i="2"/>
  <c r="M458" i="2"/>
  <c r="J460" i="2" l="1"/>
  <c r="L458" i="2"/>
  <c r="M459" i="2"/>
  <c r="K485" i="2"/>
  <c r="K486" i="2" l="1"/>
  <c r="J461" i="2"/>
  <c r="L459" i="2"/>
  <c r="M460" i="2"/>
  <c r="J462" i="2" l="1"/>
  <c r="L460" i="2"/>
  <c r="M461" i="2"/>
  <c r="K487" i="2"/>
  <c r="K488" i="2" l="1"/>
  <c r="J463" i="2"/>
  <c r="L461" i="2"/>
  <c r="M462" i="2"/>
  <c r="J464" i="2" l="1"/>
  <c r="L462" i="2"/>
  <c r="M463" i="2"/>
  <c r="K489" i="2"/>
  <c r="K490" i="2" l="1"/>
  <c r="J465" i="2"/>
  <c r="L463" i="2"/>
  <c r="M464" i="2"/>
  <c r="J466" i="2" l="1"/>
  <c r="L464" i="2"/>
  <c r="M465" i="2"/>
  <c r="K491" i="2"/>
  <c r="K492" i="2" l="1"/>
  <c r="J467" i="2"/>
  <c r="L465" i="2"/>
  <c r="M466" i="2"/>
  <c r="K493" i="2" l="1"/>
  <c r="J468" i="2"/>
  <c r="L466" i="2"/>
  <c r="M467" i="2"/>
  <c r="J469" i="2" l="1"/>
  <c r="L467" i="2"/>
  <c r="M468" i="2"/>
  <c r="K494" i="2"/>
  <c r="K495" i="2" l="1"/>
  <c r="J470" i="2"/>
  <c r="L468" i="2"/>
  <c r="M469" i="2"/>
  <c r="J471" i="2" l="1"/>
  <c r="L469" i="2"/>
  <c r="M470" i="2"/>
  <c r="K496" i="2"/>
  <c r="K497" i="2" l="1"/>
  <c r="J472" i="2"/>
  <c r="L470" i="2"/>
  <c r="M471" i="2"/>
  <c r="J473" i="2" l="1"/>
  <c r="L471" i="2"/>
  <c r="M472" i="2"/>
  <c r="K498" i="2"/>
  <c r="K499" i="2" l="1"/>
  <c r="J474" i="2"/>
  <c r="L472" i="2"/>
  <c r="M473" i="2"/>
  <c r="J475" i="2" l="1"/>
  <c r="L473" i="2"/>
  <c r="M474" i="2"/>
  <c r="K500" i="2"/>
  <c r="K501" i="2" l="1"/>
  <c r="J476" i="2"/>
  <c r="L474" i="2"/>
  <c r="M475" i="2"/>
  <c r="J477" i="2" l="1"/>
  <c r="L475" i="2"/>
  <c r="M476" i="2"/>
  <c r="K502" i="2"/>
  <c r="K503" i="2" l="1"/>
  <c r="J478" i="2"/>
  <c r="L476" i="2"/>
  <c r="M477" i="2"/>
  <c r="J479" i="2" l="1"/>
  <c r="L477" i="2"/>
  <c r="M478" i="2"/>
  <c r="K504" i="2"/>
  <c r="K505" i="2" l="1"/>
  <c r="J480" i="2"/>
  <c r="L478" i="2"/>
  <c r="M479" i="2"/>
  <c r="J481" i="2" l="1"/>
  <c r="L479" i="2"/>
  <c r="M480" i="2"/>
  <c r="K506" i="2"/>
  <c r="K507" i="2" l="1"/>
  <c r="J482" i="2"/>
  <c r="L480" i="2"/>
  <c r="M481" i="2"/>
  <c r="J483" i="2" l="1"/>
  <c r="L481" i="2"/>
  <c r="M482" i="2"/>
  <c r="K508" i="2"/>
  <c r="K509" i="2" l="1"/>
  <c r="J484" i="2"/>
  <c r="L482" i="2"/>
  <c r="M483" i="2"/>
  <c r="K510" i="2" l="1"/>
  <c r="J485" i="2"/>
  <c r="L483" i="2"/>
  <c r="M484" i="2"/>
  <c r="K511" i="2" l="1"/>
  <c r="J486" i="2"/>
  <c r="L484" i="2"/>
  <c r="M485" i="2"/>
  <c r="K512" i="2" l="1"/>
  <c r="J487" i="2"/>
  <c r="L485" i="2"/>
  <c r="M486" i="2"/>
  <c r="J488" i="2" l="1"/>
  <c r="L486" i="2"/>
  <c r="M487" i="2"/>
  <c r="K513" i="2"/>
  <c r="K514" i="2" l="1"/>
  <c r="J489" i="2"/>
  <c r="L487" i="2"/>
  <c r="M488" i="2"/>
  <c r="J490" i="2" l="1"/>
  <c r="L488" i="2"/>
  <c r="M489" i="2"/>
  <c r="K515" i="2"/>
  <c r="K516" i="2" l="1"/>
  <c r="J491" i="2"/>
  <c r="L489" i="2"/>
  <c r="M490" i="2"/>
  <c r="J492" i="2" l="1"/>
  <c r="L490" i="2"/>
  <c r="M491" i="2"/>
  <c r="K517" i="2"/>
  <c r="K518" i="2" l="1"/>
  <c r="J493" i="2"/>
  <c r="L491" i="2"/>
  <c r="M492" i="2"/>
  <c r="J494" i="2" l="1"/>
  <c r="L492" i="2"/>
  <c r="M493" i="2"/>
  <c r="K519" i="2"/>
  <c r="K520" i="2" l="1"/>
  <c r="J495" i="2"/>
  <c r="L493" i="2"/>
  <c r="M494" i="2"/>
  <c r="K521" i="2" l="1"/>
  <c r="J496" i="2"/>
  <c r="L494" i="2"/>
  <c r="M495" i="2"/>
  <c r="K522" i="2" l="1"/>
  <c r="J497" i="2"/>
  <c r="L495" i="2"/>
  <c r="M496" i="2"/>
  <c r="K523" i="2" l="1"/>
  <c r="J498" i="2"/>
  <c r="L496" i="2"/>
  <c r="M497" i="2"/>
  <c r="J499" i="2" l="1"/>
  <c r="L497" i="2"/>
  <c r="M498" i="2"/>
  <c r="K524" i="2"/>
  <c r="K525" i="2" l="1"/>
  <c r="J500" i="2"/>
  <c r="L498" i="2"/>
  <c r="M499" i="2"/>
  <c r="K526" i="2" l="1"/>
  <c r="J501" i="2"/>
  <c r="L499" i="2"/>
  <c r="M500" i="2"/>
  <c r="J502" i="2" l="1"/>
  <c r="L500" i="2"/>
  <c r="M501" i="2"/>
  <c r="K527" i="2"/>
  <c r="K528" i="2" l="1"/>
  <c r="J503" i="2"/>
  <c r="L501" i="2"/>
  <c r="M502" i="2"/>
  <c r="J504" i="2" l="1"/>
  <c r="L502" i="2"/>
  <c r="M503" i="2"/>
  <c r="K529" i="2"/>
  <c r="K530" i="2" l="1"/>
  <c r="J505" i="2"/>
  <c r="L503" i="2"/>
  <c r="M504" i="2"/>
  <c r="K531" i="2" l="1"/>
  <c r="J506" i="2"/>
  <c r="L504" i="2"/>
  <c r="M505" i="2"/>
  <c r="J507" i="2" l="1"/>
  <c r="L505" i="2"/>
  <c r="M506" i="2"/>
  <c r="K532" i="2"/>
  <c r="K533" i="2" l="1"/>
  <c r="J508" i="2"/>
  <c r="L506" i="2"/>
  <c r="M507" i="2"/>
  <c r="J509" i="2" l="1"/>
  <c r="L507" i="2"/>
  <c r="M508" i="2"/>
  <c r="K534" i="2"/>
  <c r="K535" i="2" l="1"/>
  <c r="J510" i="2"/>
  <c r="L508" i="2"/>
  <c r="M509" i="2"/>
  <c r="K536" i="2" l="1"/>
  <c r="J511" i="2"/>
  <c r="L509" i="2"/>
  <c r="M510" i="2"/>
  <c r="J512" i="2" l="1"/>
  <c r="L510" i="2"/>
  <c r="M511" i="2"/>
  <c r="K537" i="2"/>
  <c r="K538" i="2" l="1"/>
  <c r="J513" i="2"/>
  <c r="L511" i="2"/>
  <c r="M512" i="2"/>
  <c r="J514" i="2" l="1"/>
  <c r="L512" i="2"/>
  <c r="M513" i="2"/>
  <c r="K539" i="2"/>
  <c r="K540" i="2" l="1"/>
  <c r="J515" i="2"/>
  <c r="L513" i="2"/>
  <c r="M514" i="2"/>
  <c r="J516" i="2" l="1"/>
  <c r="L514" i="2"/>
  <c r="M515" i="2"/>
  <c r="K541" i="2"/>
  <c r="K542" i="2" l="1"/>
  <c r="J517" i="2"/>
  <c r="L515" i="2"/>
  <c r="M516" i="2"/>
  <c r="J518" i="2" l="1"/>
  <c r="L516" i="2"/>
  <c r="M517" i="2"/>
  <c r="K543" i="2"/>
  <c r="K544" i="2" l="1"/>
  <c r="J519" i="2"/>
  <c r="L517" i="2"/>
  <c r="M518" i="2"/>
  <c r="J520" i="2" l="1"/>
  <c r="L518" i="2"/>
  <c r="M519" i="2"/>
  <c r="K545" i="2"/>
  <c r="K546" i="2" l="1"/>
  <c r="J521" i="2"/>
  <c r="L519" i="2"/>
  <c r="M520" i="2"/>
  <c r="K547" i="2" l="1"/>
  <c r="J522" i="2"/>
  <c r="L520" i="2"/>
  <c r="M521" i="2"/>
  <c r="J523" i="2" l="1"/>
  <c r="L521" i="2"/>
  <c r="M522" i="2"/>
  <c r="K548" i="2"/>
  <c r="K549" i="2" l="1"/>
  <c r="J524" i="2"/>
  <c r="L522" i="2"/>
  <c r="M523" i="2"/>
  <c r="J525" i="2" l="1"/>
  <c r="L523" i="2"/>
  <c r="M524" i="2"/>
  <c r="K550" i="2"/>
  <c r="K551" i="2" l="1"/>
  <c r="J526" i="2"/>
  <c r="L524" i="2"/>
  <c r="M525" i="2"/>
  <c r="K552" i="2" l="1"/>
  <c r="J527" i="2"/>
  <c r="L525" i="2"/>
  <c r="M526" i="2"/>
  <c r="J528" i="2" l="1"/>
  <c r="L526" i="2"/>
  <c r="M527" i="2"/>
  <c r="K553" i="2"/>
  <c r="K554" i="2" l="1"/>
  <c r="J529" i="2"/>
  <c r="L527" i="2"/>
  <c r="M528" i="2"/>
  <c r="J530" i="2" l="1"/>
  <c r="L528" i="2"/>
  <c r="M529" i="2"/>
  <c r="K555" i="2"/>
  <c r="K556" i="2" l="1"/>
  <c r="J531" i="2"/>
  <c r="L529" i="2"/>
  <c r="M530" i="2"/>
  <c r="J532" i="2" l="1"/>
  <c r="L530" i="2"/>
  <c r="M531" i="2"/>
  <c r="K557" i="2"/>
  <c r="K558" i="2" l="1"/>
  <c r="J533" i="2"/>
  <c r="L531" i="2"/>
  <c r="M532" i="2"/>
  <c r="J534" i="2" l="1"/>
  <c r="L532" i="2"/>
  <c r="M533" i="2"/>
  <c r="K559" i="2"/>
  <c r="K560" i="2" l="1"/>
  <c r="J535" i="2"/>
  <c r="L533" i="2"/>
  <c r="M534" i="2"/>
  <c r="J536" i="2" l="1"/>
  <c r="L534" i="2"/>
  <c r="M535" i="2"/>
  <c r="K561" i="2"/>
  <c r="K562" i="2" l="1"/>
  <c r="J537" i="2"/>
  <c r="L535" i="2"/>
  <c r="M536" i="2"/>
  <c r="J538" i="2" l="1"/>
  <c r="L536" i="2"/>
  <c r="M537" i="2"/>
  <c r="K563" i="2"/>
  <c r="K564" i="2" l="1"/>
  <c r="J539" i="2"/>
  <c r="L537" i="2"/>
  <c r="M538" i="2"/>
  <c r="J540" i="2" l="1"/>
  <c r="L538" i="2"/>
  <c r="M539" i="2"/>
  <c r="K565" i="2"/>
  <c r="K566" i="2" l="1"/>
  <c r="J541" i="2"/>
  <c r="L539" i="2"/>
  <c r="M540" i="2"/>
  <c r="J542" i="2" l="1"/>
  <c r="L540" i="2"/>
  <c r="M541" i="2"/>
  <c r="K567" i="2"/>
  <c r="K568" i="2" l="1"/>
  <c r="J543" i="2"/>
  <c r="L541" i="2"/>
  <c r="M542" i="2"/>
  <c r="J544" i="2" l="1"/>
  <c r="L542" i="2"/>
  <c r="M543" i="2"/>
  <c r="K569" i="2"/>
  <c r="K570" i="2" l="1"/>
  <c r="J545" i="2"/>
  <c r="L543" i="2"/>
  <c r="M544" i="2"/>
  <c r="J546" i="2" l="1"/>
  <c r="L544" i="2"/>
  <c r="M545" i="2"/>
  <c r="K571" i="2"/>
  <c r="K572" i="2" l="1"/>
  <c r="J547" i="2"/>
  <c r="L545" i="2"/>
  <c r="M546" i="2"/>
  <c r="J548" i="2" l="1"/>
  <c r="L546" i="2"/>
  <c r="M547" i="2"/>
  <c r="K573" i="2"/>
  <c r="K574" i="2" l="1"/>
  <c r="J549" i="2"/>
  <c r="L547" i="2"/>
  <c r="M548" i="2"/>
  <c r="J550" i="2" l="1"/>
  <c r="L548" i="2"/>
  <c r="M549" i="2"/>
  <c r="K575" i="2"/>
  <c r="K576" i="2" l="1"/>
  <c r="J551" i="2"/>
  <c r="L549" i="2"/>
  <c r="M550" i="2"/>
  <c r="J552" i="2" l="1"/>
  <c r="L550" i="2"/>
  <c r="M551" i="2"/>
  <c r="K577" i="2"/>
  <c r="K578" i="2" l="1"/>
  <c r="J553" i="2"/>
  <c r="L551" i="2"/>
  <c r="M552" i="2"/>
  <c r="J554" i="2" l="1"/>
  <c r="L552" i="2"/>
  <c r="M553" i="2"/>
  <c r="K579" i="2"/>
  <c r="K580" i="2" l="1"/>
  <c r="J555" i="2"/>
  <c r="L553" i="2"/>
  <c r="M554" i="2"/>
  <c r="K581" i="2" l="1"/>
  <c r="J556" i="2"/>
  <c r="L554" i="2"/>
  <c r="M555" i="2"/>
  <c r="J557" i="2" l="1"/>
  <c r="L555" i="2"/>
  <c r="M556" i="2"/>
  <c r="K582" i="2"/>
  <c r="K583" i="2" l="1"/>
  <c r="J558" i="2"/>
  <c r="L556" i="2"/>
  <c r="M557" i="2"/>
  <c r="J559" i="2" l="1"/>
  <c r="L557" i="2"/>
  <c r="M558" i="2"/>
  <c r="K584" i="2"/>
  <c r="K585" i="2" l="1"/>
  <c r="J560" i="2"/>
  <c r="L558" i="2"/>
  <c r="M559" i="2"/>
  <c r="J561" i="2" l="1"/>
  <c r="L559" i="2"/>
  <c r="M560" i="2"/>
  <c r="K586" i="2"/>
  <c r="K587" i="2" l="1"/>
  <c r="J562" i="2"/>
  <c r="L560" i="2"/>
  <c r="M561" i="2"/>
  <c r="J563" i="2" l="1"/>
  <c r="L561" i="2"/>
  <c r="M562" i="2"/>
  <c r="K588" i="2"/>
  <c r="K589" i="2" l="1"/>
  <c r="J564" i="2"/>
  <c r="L562" i="2"/>
  <c r="M563" i="2"/>
  <c r="J565" i="2" l="1"/>
  <c r="L563" i="2"/>
  <c r="M564" i="2"/>
  <c r="K590" i="2"/>
  <c r="K591" i="2" l="1"/>
  <c r="J566" i="2"/>
  <c r="L564" i="2"/>
  <c r="M565" i="2"/>
  <c r="K592" i="2" l="1"/>
  <c r="J567" i="2"/>
  <c r="L565" i="2"/>
  <c r="M566" i="2"/>
  <c r="J568" i="2" l="1"/>
  <c r="L566" i="2"/>
  <c r="M567" i="2"/>
  <c r="K593" i="2"/>
  <c r="K594" i="2" l="1"/>
  <c r="J569" i="2"/>
  <c r="L567" i="2"/>
  <c r="M568" i="2"/>
  <c r="J570" i="2" l="1"/>
  <c r="L568" i="2"/>
  <c r="M569" i="2"/>
  <c r="K595" i="2"/>
  <c r="K596" i="2" l="1"/>
  <c r="J571" i="2"/>
  <c r="L569" i="2"/>
  <c r="M570" i="2"/>
  <c r="J572" i="2" l="1"/>
  <c r="L570" i="2"/>
  <c r="M571" i="2"/>
  <c r="K597" i="2"/>
  <c r="K598" i="2" l="1"/>
  <c r="J573" i="2"/>
  <c r="L571" i="2"/>
  <c r="M572" i="2"/>
  <c r="J574" i="2" l="1"/>
  <c r="L572" i="2"/>
  <c r="M573" i="2"/>
  <c r="K599" i="2"/>
  <c r="K600" i="2" l="1"/>
  <c r="J575" i="2"/>
  <c r="L573" i="2"/>
  <c r="M574" i="2"/>
  <c r="J576" i="2" l="1"/>
  <c r="L574" i="2"/>
  <c r="M575" i="2"/>
  <c r="K601" i="2"/>
  <c r="K602" i="2" l="1"/>
  <c r="J577" i="2"/>
  <c r="L575" i="2"/>
  <c r="M576" i="2"/>
  <c r="J578" i="2" l="1"/>
  <c r="L576" i="2"/>
  <c r="M577" i="2"/>
  <c r="K603" i="2"/>
  <c r="K604" i="2" l="1"/>
  <c r="J579" i="2"/>
  <c r="L577" i="2"/>
  <c r="M578" i="2"/>
  <c r="J580" i="2" l="1"/>
  <c r="L578" i="2"/>
  <c r="M579" i="2"/>
  <c r="K605" i="2"/>
  <c r="K606" i="2" l="1"/>
  <c r="J581" i="2"/>
  <c r="L579" i="2"/>
  <c r="M580" i="2"/>
  <c r="J582" i="2" l="1"/>
  <c r="L580" i="2"/>
  <c r="M581" i="2"/>
  <c r="K607" i="2"/>
  <c r="K608" i="2" l="1"/>
  <c r="J583" i="2"/>
  <c r="L581" i="2"/>
  <c r="M582" i="2"/>
  <c r="J584" i="2" l="1"/>
  <c r="L582" i="2"/>
  <c r="M583" i="2"/>
  <c r="K609" i="2"/>
  <c r="K610" i="2" l="1"/>
  <c r="J585" i="2"/>
  <c r="L583" i="2"/>
  <c r="M584" i="2"/>
  <c r="J586" i="2" l="1"/>
  <c r="L584" i="2"/>
  <c r="M585" i="2"/>
  <c r="K611" i="2"/>
  <c r="K612" i="2" l="1"/>
  <c r="J587" i="2"/>
  <c r="L585" i="2"/>
  <c r="M586" i="2"/>
  <c r="K613" i="2" l="1"/>
  <c r="J588" i="2"/>
  <c r="L586" i="2"/>
  <c r="M587" i="2"/>
  <c r="J589" i="2" l="1"/>
  <c r="L587" i="2"/>
  <c r="M588" i="2"/>
  <c r="K614" i="2"/>
  <c r="K615" i="2" l="1"/>
  <c r="J590" i="2"/>
  <c r="L588" i="2"/>
  <c r="M589" i="2"/>
  <c r="K616" i="2" l="1"/>
  <c r="J591" i="2"/>
  <c r="L589" i="2"/>
  <c r="M590" i="2"/>
  <c r="J592" i="2" l="1"/>
  <c r="L590" i="2"/>
  <c r="M591" i="2"/>
  <c r="K617" i="2"/>
  <c r="K618" i="2" l="1"/>
  <c r="J593" i="2"/>
  <c r="L591" i="2"/>
  <c r="M592" i="2"/>
  <c r="J594" i="2" l="1"/>
  <c r="L592" i="2"/>
  <c r="M593" i="2"/>
  <c r="K619" i="2"/>
  <c r="K620" i="2" l="1"/>
  <c r="J595" i="2"/>
  <c r="L593" i="2"/>
  <c r="M594" i="2"/>
  <c r="K621" i="2" l="1"/>
  <c r="J596" i="2"/>
  <c r="L594" i="2"/>
  <c r="M595" i="2"/>
  <c r="J597" i="2" l="1"/>
  <c r="L595" i="2"/>
  <c r="M596" i="2"/>
  <c r="K622" i="2"/>
  <c r="K623" i="2" l="1"/>
  <c r="J598" i="2"/>
  <c r="L596" i="2"/>
  <c r="M597" i="2"/>
  <c r="J599" i="2" l="1"/>
  <c r="L597" i="2"/>
  <c r="M598" i="2"/>
  <c r="K624" i="2"/>
  <c r="K625" i="2" l="1"/>
  <c r="J600" i="2"/>
  <c r="L598" i="2"/>
  <c r="M599" i="2"/>
  <c r="J601" i="2" l="1"/>
  <c r="L599" i="2"/>
  <c r="M600" i="2"/>
  <c r="K626" i="2"/>
  <c r="K627" i="2" l="1"/>
  <c r="J602" i="2"/>
  <c r="L600" i="2"/>
  <c r="M601" i="2"/>
  <c r="J603" i="2" l="1"/>
  <c r="L601" i="2"/>
  <c r="M602" i="2"/>
  <c r="K628" i="2"/>
  <c r="K629" i="2" l="1"/>
  <c r="J604" i="2"/>
  <c r="L602" i="2"/>
  <c r="M603" i="2"/>
  <c r="J605" i="2" l="1"/>
  <c r="L603" i="2"/>
  <c r="M604" i="2"/>
  <c r="K630" i="2"/>
  <c r="K631" i="2" l="1"/>
  <c r="J606" i="2"/>
  <c r="L604" i="2"/>
  <c r="M605" i="2"/>
  <c r="J607" i="2" l="1"/>
  <c r="L605" i="2"/>
  <c r="M606" i="2"/>
  <c r="K632" i="2"/>
  <c r="K633" i="2" l="1"/>
  <c r="J608" i="2"/>
  <c r="L606" i="2"/>
  <c r="M607" i="2"/>
  <c r="J609" i="2" l="1"/>
  <c r="L607" i="2"/>
  <c r="M608" i="2"/>
  <c r="K634" i="2"/>
  <c r="K635" i="2" l="1"/>
  <c r="J610" i="2"/>
  <c r="L608" i="2"/>
  <c r="M609" i="2"/>
  <c r="J611" i="2" l="1"/>
  <c r="L609" i="2"/>
  <c r="M610" i="2"/>
  <c r="K636" i="2"/>
  <c r="K637" i="2" l="1"/>
  <c r="J612" i="2"/>
  <c r="L610" i="2"/>
  <c r="M611" i="2"/>
  <c r="J613" i="2" l="1"/>
  <c r="L611" i="2"/>
  <c r="M612" i="2"/>
  <c r="K638" i="2"/>
  <c r="K639" i="2" l="1"/>
  <c r="J614" i="2"/>
  <c r="L612" i="2"/>
  <c r="M613" i="2"/>
  <c r="J615" i="2" l="1"/>
  <c r="L613" i="2"/>
  <c r="M614" i="2"/>
  <c r="K640" i="2"/>
  <c r="K641" i="2" l="1"/>
  <c r="J616" i="2"/>
  <c r="L614" i="2"/>
  <c r="M615" i="2"/>
  <c r="J617" i="2" l="1"/>
  <c r="L615" i="2"/>
  <c r="M616" i="2"/>
  <c r="K642" i="2"/>
  <c r="K643" i="2" l="1"/>
  <c r="J618" i="2"/>
  <c r="L616" i="2"/>
  <c r="M617" i="2"/>
  <c r="J619" i="2" l="1"/>
  <c r="L617" i="2"/>
  <c r="M618" i="2"/>
  <c r="K644" i="2"/>
  <c r="K645" i="2" l="1"/>
  <c r="J620" i="2"/>
  <c r="L618" i="2"/>
  <c r="M619" i="2"/>
  <c r="J621" i="2" l="1"/>
  <c r="L619" i="2"/>
  <c r="M620" i="2"/>
  <c r="K646" i="2"/>
  <c r="K647" i="2" l="1"/>
  <c r="J622" i="2"/>
  <c r="L620" i="2"/>
  <c r="M621" i="2"/>
  <c r="J623" i="2" l="1"/>
  <c r="L621" i="2"/>
  <c r="M622" i="2"/>
  <c r="K648" i="2"/>
  <c r="K649" i="2" l="1"/>
  <c r="J624" i="2"/>
  <c r="L622" i="2"/>
  <c r="M623" i="2"/>
  <c r="J625" i="2" l="1"/>
  <c r="L623" i="2"/>
  <c r="M624" i="2"/>
  <c r="K650" i="2"/>
  <c r="J626" i="2" l="1"/>
  <c r="L624" i="2"/>
  <c r="M625" i="2"/>
  <c r="K651" i="2"/>
  <c r="K652" i="2" l="1"/>
  <c r="J627" i="2"/>
  <c r="L625" i="2"/>
  <c r="M626" i="2"/>
  <c r="K653" i="2" l="1"/>
  <c r="J628" i="2"/>
  <c r="L626" i="2"/>
  <c r="M627" i="2"/>
  <c r="J629" i="2" l="1"/>
  <c r="L627" i="2"/>
  <c r="M628" i="2"/>
  <c r="K654" i="2"/>
  <c r="K655" i="2" l="1"/>
  <c r="J630" i="2"/>
  <c r="L628" i="2"/>
  <c r="M629" i="2"/>
  <c r="J631" i="2" l="1"/>
  <c r="L629" i="2"/>
  <c r="M630" i="2"/>
  <c r="K656" i="2"/>
  <c r="K657" i="2" l="1"/>
  <c r="J632" i="2"/>
  <c r="L630" i="2"/>
  <c r="M631" i="2"/>
  <c r="J633" i="2" l="1"/>
  <c r="L631" i="2"/>
  <c r="M632" i="2"/>
  <c r="K658" i="2"/>
  <c r="K659" i="2" l="1"/>
  <c r="J634" i="2"/>
  <c r="L632" i="2"/>
  <c r="M633" i="2"/>
  <c r="J635" i="2" l="1"/>
  <c r="L633" i="2"/>
  <c r="M634" i="2"/>
  <c r="K660" i="2"/>
  <c r="K661" i="2" l="1"/>
  <c r="J636" i="2"/>
  <c r="L634" i="2"/>
  <c r="M635" i="2"/>
  <c r="J637" i="2" l="1"/>
  <c r="L635" i="2"/>
  <c r="M636" i="2"/>
  <c r="K662" i="2"/>
  <c r="K663" i="2" l="1"/>
  <c r="J638" i="2"/>
  <c r="L636" i="2"/>
  <c r="M637" i="2"/>
  <c r="J639" i="2" l="1"/>
  <c r="L637" i="2"/>
  <c r="M638" i="2"/>
  <c r="K664" i="2"/>
  <c r="K665" i="2" l="1"/>
  <c r="J640" i="2"/>
  <c r="L638" i="2"/>
  <c r="M639" i="2"/>
  <c r="J641" i="2" l="1"/>
  <c r="L639" i="2"/>
  <c r="M640" i="2"/>
  <c r="K666" i="2"/>
  <c r="K667" i="2" l="1"/>
  <c r="J642" i="2"/>
  <c r="L640" i="2"/>
  <c r="M641" i="2"/>
  <c r="J643" i="2" l="1"/>
  <c r="L641" i="2"/>
  <c r="M642" i="2"/>
  <c r="K668" i="2"/>
  <c r="K669" i="2" l="1"/>
  <c r="J644" i="2"/>
  <c r="L642" i="2"/>
  <c r="M643" i="2"/>
  <c r="J645" i="2" l="1"/>
  <c r="L643" i="2"/>
  <c r="M644" i="2"/>
  <c r="K670" i="2"/>
  <c r="K671" i="2" l="1"/>
  <c r="J646" i="2"/>
  <c r="L644" i="2"/>
  <c r="M645" i="2"/>
  <c r="J647" i="2" l="1"/>
  <c r="L645" i="2"/>
  <c r="M646" i="2"/>
  <c r="K672" i="2"/>
  <c r="K673" i="2" l="1"/>
  <c r="J648" i="2"/>
  <c r="L646" i="2"/>
  <c r="M647" i="2"/>
  <c r="J649" i="2" l="1"/>
  <c r="L647" i="2"/>
  <c r="M648" i="2"/>
  <c r="K674" i="2"/>
  <c r="K675" i="2" l="1"/>
  <c r="J650" i="2"/>
  <c r="L648" i="2"/>
  <c r="M649" i="2"/>
  <c r="J651" i="2" l="1"/>
  <c r="L649" i="2"/>
  <c r="M650" i="2"/>
  <c r="K676" i="2"/>
  <c r="K677" i="2" l="1"/>
  <c r="J652" i="2"/>
  <c r="L650" i="2"/>
  <c r="M651" i="2"/>
  <c r="K678" i="2" l="1"/>
  <c r="J653" i="2"/>
  <c r="L651" i="2"/>
  <c r="M652" i="2"/>
  <c r="K679" i="2" l="1"/>
  <c r="J654" i="2"/>
  <c r="L652" i="2"/>
  <c r="M653" i="2"/>
  <c r="J655" i="2" l="1"/>
  <c r="L653" i="2"/>
  <c r="M654" i="2"/>
  <c r="K680" i="2"/>
  <c r="K681" i="2" l="1"/>
  <c r="J656" i="2"/>
  <c r="L654" i="2"/>
  <c r="M655" i="2"/>
  <c r="K682" i="2" l="1"/>
  <c r="J657" i="2"/>
  <c r="L655" i="2"/>
  <c r="M656" i="2"/>
  <c r="J658" i="2" l="1"/>
  <c r="L656" i="2"/>
  <c r="M657" i="2"/>
  <c r="K683" i="2"/>
  <c r="K684" i="2" l="1"/>
  <c r="J659" i="2"/>
  <c r="L657" i="2"/>
  <c r="M658" i="2"/>
  <c r="J660" i="2" l="1"/>
  <c r="L658" i="2"/>
  <c r="M659" i="2"/>
  <c r="K685" i="2"/>
  <c r="K686" i="2" l="1"/>
  <c r="J661" i="2"/>
  <c r="L659" i="2"/>
  <c r="M660" i="2"/>
  <c r="J662" i="2" l="1"/>
  <c r="L660" i="2"/>
  <c r="M661" i="2"/>
  <c r="K687" i="2"/>
  <c r="K688" i="2" l="1"/>
  <c r="J663" i="2"/>
  <c r="L661" i="2"/>
  <c r="M662" i="2"/>
  <c r="J664" i="2" l="1"/>
  <c r="L662" i="2"/>
  <c r="M663" i="2"/>
  <c r="K689" i="2"/>
  <c r="K690" i="2" l="1"/>
  <c r="J665" i="2"/>
  <c r="L663" i="2"/>
  <c r="M664" i="2"/>
  <c r="J666" i="2" l="1"/>
  <c r="L664" i="2"/>
  <c r="M665" i="2"/>
  <c r="K691" i="2"/>
  <c r="K692" i="2" l="1"/>
  <c r="J667" i="2"/>
  <c r="L665" i="2"/>
  <c r="M666" i="2"/>
  <c r="J668" i="2" l="1"/>
  <c r="L666" i="2"/>
  <c r="M667" i="2"/>
  <c r="K693" i="2"/>
  <c r="K694" i="2" l="1"/>
  <c r="J669" i="2"/>
  <c r="L667" i="2"/>
  <c r="M668" i="2"/>
  <c r="K695" i="2" l="1"/>
  <c r="J670" i="2"/>
  <c r="L668" i="2"/>
  <c r="M669" i="2"/>
  <c r="J671" i="2" l="1"/>
  <c r="L669" i="2"/>
  <c r="M670" i="2"/>
  <c r="K696" i="2"/>
  <c r="K697" i="2" l="1"/>
  <c r="J672" i="2"/>
  <c r="L670" i="2"/>
  <c r="M671" i="2"/>
  <c r="J673" i="2" l="1"/>
  <c r="L671" i="2"/>
  <c r="M672" i="2"/>
  <c r="K698" i="2"/>
  <c r="K699" i="2" l="1"/>
  <c r="J674" i="2"/>
  <c r="L672" i="2"/>
  <c r="M673" i="2"/>
  <c r="J675" i="2" l="1"/>
  <c r="L673" i="2"/>
  <c r="M674" i="2"/>
  <c r="K700" i="2"/>
  <c r="K701" i="2" l="1"/>
  <c r="J676" i="2"/>
  <c r="L674" i="2"/>
  <c r="M675" i="2"/>
  <c r="J677" i="2" l="1"/>
  <c r="L675" i="2"/>
  <c r="M676" i="2"/>
  <c r="K702" i="2"/>
  <c r="K703" i="2" l="1"/>
  <c r="J678" i="2"/>
  <c r="L676" i="2"/>
  <c r="M677" i="2"/>
  <c r="J679" i="2" l="1"/>
  <c r="L677" i="2"/>
  <c r="M678" i="2"/>
  <c r="K704" i="2"/>
  <c r="K705" i="2" l="1"/>
  <c r="J680" i="2"/>
  <c r="L678" i="2"/>
  <c r="M679" i="2"/>
  <c r="J681" i="2" l="1"/>
  <c r="L679" i="2"/>
  <c r="M680" i="2"/>
  <c r="L705" i="2"/>
  <c r="J682" i="2" l="1"/>
  <c r="L680" i="2"/>
  <c r="M681" i="2"/>
  <c r="J683" i="2" l="1"/>
  <c r="L681" i="2"/>
  <c r="M682" i="2"/>
  <c r="J684" i="2" l="1"/>
  <c r="L682" i="2"/>
  <c r="M683" i="2"/>
  <c r="J685" i="2" l="1"/>
  <c r="L683" i="2"/>
  <c r="M684" i="2"/>
  <c r="J686" i="2" l="1"/>
  <c r="L684" i="2"/>
  <c r="M685" i="2"/>
  <c r="J687" i="2" l="1"/>
  <c r="L685" i="2"/>
  <c r="M686" i="2"/>
  <c r="J688" i="2" l="1"/>
  <c r="L686" i="2"/>
  <c r="M687" i="2"/>
  <c r="J689" i="2" l="1"/>
  <c r="L687" i="2"/>
  <c r="M688" i="2"/>
  <c r="J690" i="2" l="1"/>
  <c r="L688" i="2"/>
  <c r="M689" i="2"/>
  <c r="J691" i="2" l="1"/>
  <c r="L689" i="2"/>
  <c r="M690" i="2"/>
  <c r="J692" i="2" l="1"/>
  <c r="L690" i="2"/>
  <c r="M691" i="2"/>
  <c r="J693" i="2" l="1"/>
  <c r="L691" i="2"/>
  <c r="M692" i="2"/>
  <c r="J694" i="2" l="1"/>
  <c r="L692" i="2"/>
  <c r="M693" i="2"/>
  <c r="J695" i="2" l="1"/>
  <c r="L693" i="2"/>
  <c r="M694" i="2"/>
  <c r="J696" i="2" l="1"/>
  <c r="L694" i="2"/>
  <c r="M695" i="2"/>
  <c r="J697" i="2" l="1"/>
  <c r="L695" i="2"/>
  <c r="M696" i="2"/>
  <c r="J698" i="2" l="1"/>
  <c r="L696" i="2"/>
  <c r="M697" i="2"/>
  <c r="J699" i="2" l="1"/>
  <c r="L697" i="2"/>
  <c r="M698" i="2"/>
  <c r="J700" i="2" l="1"/>
  <c r="L698" i="2"/>
  <c r="M699" i="2"/>
  <c r="J701" i="2" l="1"/>
  <c r="L699" i="2"/>
  <c r="M700" i="2"/>
  <c r="J702" i="2" l="1"/>
  <c r="L700" i="2"/>
  <c r="M701" i="2"/>
  <c r="J703" i="2" l="1"/>
  <c r="L701" i="2"/>
  <c r="M702" i="2"/>
  <c r="J704" i="2" l="1"/>
  <c r="L702" i="2"/>
  <c r="M703" i="2"/>
  <c r="J705" i="2" l="1"/>
  <c r="L703" i="2"/>
  <c r="M704" i="2"/>
  <c r="M705" i="2" l="1"/>
  <c r="P4" i="2" s="1"/>
  <c r="L704" i="2"/>
  <c r="P3" i="2" s="1"/>
  <c r="P2" i="2" l="1"/>
  <c r="P5" i="2" l="1"/>
  <c r="P13" i="2"/>
  <c r="P14" i="2" s="1"/>
  <c r="R15" i="2"/>
</calcChain>
</file>

<file path=xl/sharedStrings.xml><?xml version="1.0" encoding="utf-8"?>
<sst xmlns="http://schemas.openxmlformats.org/spreadsheetml/2006/main" count="767" uniqueCount="766">
  <si>
    <t>Shryock 1976 Method - Gini Index</t>
  </si>
  <si>
    <t>Line of Equality</t>
  </si>
  <si>
    <t>Lorenz Curve</t>
  </si>
  <si>
    <t>wide method</t>
  </si>
  <si>
    <t>narrow method</t>
  </si>
  <si>
    <t>sum pop.</t>
  </si>
  <si>
    <t>sum income</t>
  </si>
  <si>
    <t>Gini Index</t>
  </si>
  <si>
    <t>Instructions</t>
  </si>
  <si>
    <t>Site Name</t>
  </si>
  <si>
    <t>f'</t>
  </si>
  <si>
    <t>f''</t>
  </si>
  <si>
    <t>f"</t>
  </si>
  <si>
    <t>Individual #</t>
  </si>
  <si>
    <t>pop. frac</t>
  </si>
  <si>
    <t>income frac</t>
  </si>
  <si>
    <t>G(i)*F(i+1)</t>
  </si>
  <si>
    <t>G(i+1)*F(i)</t>
  </si>
  <si>
    <t>Sum COL H</t>
  </si>
  <si>
    <t>1.) before adding, sort data by "wealth metric" from smallest to largest in original data (or sort only added data by wealth metric here)</t>
  </si>
  <si>
    <t>RV245-10</t>
  </si>
  <si>
    <t>Sum COL I</t>
  </si>
  <si>
    <t>2.) copy sorted "Income" along with "Site Name" identifier data into Columns A and B in this Excel sheet</t>
  </si>
  <si>
    <t>RV260-15</t>
  </si>
  <si>
    <t>text 1:</t>
  </si>
  <si>
    <t>3.a.) click and drag to select values in columns C through M in row 5 or lower (i.e. C5:M5)</t>
  </si>
  <si>
    <t>RV260-16</t>
  </si>
  <si>
    <t>text 2:</t>
  </si>
  <si>
    <t>3.b.) drag the selected row down to extend those columns down to the lower-most Wealth Metric column value (this auto-updates the fields with their equations)</t>
  </si>
  <si>
    <t>RV258-3</t>
  </si>
  <si>
    <t>4.) fill in the site name below to auto-name the charts, which should have auto-updated after step 3.b.</t>
  </si>
  <si>
    <t>RV262-6</t>
  </si>
  <si>
    <t>* (fyi the graphs below will refer to fields in this table even if copied into another Excel sheet or workbook)</t>
  </si>
  <si>
    <t>RV260-33</t>
  </si>
  <si>
    <t>text 3:</t>
  </si>
  <si>
    <t>LE Polity</t>
  </si>
  <si>
    <t>RV251-1</t>
  </si>
  <si>
    <t>RV250-31</t>
  </si>
  <si>
    <t>RV253-39</t>
  </si>
  <si>
    <t>Basic Stats on Dataset</t>
  </si>
  <si>
    <t>RV251-7</t>
  </si>
  <si>
    <t>Gini</t>
  </si>
  <si>
    <t>5.) fill in inequality type for reference</t>
  </si>
  <si>
    <t>RV253-67</t>
  </si>
  <si>
    <t>"Corrected" Gini</t>
  </si>
  <si>
    <t>Mound volume (m^3)</t>
  </si>
  <si>
    <t>RV264-502</t>
  </si>
  <si>
    <t>Sample Size</t>
  </si>
  <si>
    <t>RV257-4</t>
  </si>
  <si>
    <t>Mean</t>
  </si>
  <si>
    <t>7.) the highest values of f" are the "kinks" in the data, but require additional consideration to interpret</t>
  </si>
  <si>
    <t>RV264-218</t>
  </si>
  <si>
    <t>Range</t>
  </si>
  <si>
    <t>8.) the univariate plot of the raw data helps with interpretation of the "kinks"</t>
  </si>
  <si>
    <t>RV264-200</t>
  </si>
  <si>
    <t>Std Deviation</t>
  </si>
  <si>
    <t>RV280-23</t>
  </si>
  <si>
    <t>Co. of Variation</t>
  </si>
  <si>
    <t>RV245-4</t>
  </si>
  <si>
    <t>RV253-41</t>
  </si>
  <si>
    <t>Box-n-whisker Data (not standard)</t>
  </si>
  <si>
    <t>RV258-38</t>
  </si>
  <si>
    <t>Minimum</t>
  </si>
  <si>
    <t>RV264-161</t>
  </si>
  <si>
    <t>Lower Median</t>
  </si>
  <si>
    <t>RV250-68</t>
  </si>
  <si>
    <t>Median</t>
  </si>
  <si>
    <t>RV253-49</t>
  </si>
  <si>
    <t>Upper Median</t>
  </si>
  <si>
    <t>RV260-17</t>
  </si>
  <si>
    <t>Maximum</t>
  </si>
  <si>
    <t>RV265-31</t>
  </si>
  <si>
    <t>RV253-100</t>
  </si>
  <si>
    <t>Confidence Interval ("Corrected" Gini)</t>
  </si>
  <si>
    <t>RV250-18</t>
  </si>
  <si>
    <t>lower Gini</t>
  </si>
  <si>
    <t>RV267-4</t>
  </si>
  <si>
    <t>higher Gini</t>
  </si>
  <si>
    <t>RV264-241</t>
  </si>
  <si>
    <t>RV264-285</t>
  </si>
  <si>
    <t>Spreedsheet by:</t>
  </si>
  <si>
    <t>RV250-51</t>
  </si>
  <si>
    <t>Adrian S.Z. Chase</t>
  </si>
  <si>
    <t>RV251-9</t>
  </si>
  <si>
    <t>RV264-429</t>
  </si>
  <si>
    <t>Co-authors:</t>
  </si>
  <si>
    <t>RV264-504</t>
  </si>
  <si>
    <t>Amy E. Thompson</t>
  </si>
  <si>
    <t>RV264-17</t>
  </si>
  <si>
    <t>John P. Walden</t>
  </si>
  <si>
    <t>RV260-13</t>
  </si>
  <si>
    <t>Gary M. Feinman</t>
  </si>
  <si>
    <t>RV264-213</t>
  </si>
  <si>
    <t>RV260-11</t>
  </si>
  <si>
    <t>Additional Thanks to:</t>
  </si>
  <si>
    <t>RV264-156</t>
  </si>
  <si>
    <t>Krista Eschbach</t>
  </si>
  <si>
    <t>RV262-7</t>
  </si>
  <si>
    <t>Angela C. Huster</t>
  </si>
  <si>
    <t>RV281-7</t>
  </si>
  <si>
    <t>Andrés G. Mejia-Ramon</t>
  </si>
  <si>
    <t>RV264-243</t>
  </si>
  <si>
    <t>Alanna Ossa</t>
  </si>
  <si>
    <t>RV258-49</t>
  </si>
  <si>
    <r>
      <t>Kyle Shaw-M</t>
    </r>
    <r>
      <rPr>
        <sz val="12"/>
        <color rgb="FF7F7F7F"/>
        <rFont val="Calibri"/>
        <family val="2"/>
      </rPr>
      <t>ü</t>
    </r>
    <r>
      <rPr>
        <sz val="12"/>
        <color rgb="FF7F7F7F"/>
        <rFont val="Calibri"/>
        <family val="2"/>
        <scheme val="minor"/>
      </rPr>
      <t>ller</t>
    </r>
  </si>
  <si>
    <t>RV280-35</t>
  </si>
  <si>
    <t>Micah Smith</t>
  </si>
  <si>
    <t>RV250-39</t>
  </si>
  <si>
    <t>RV258-18</t>
  </si>
  <si>
    <t>RV280-8</t>
  </si>
  <si>
    <t>RV265-44</t>
  </si>
  <si>
    <t>RV245-2</t>
  </si>
  <si>
    <t>RV264-176</t>
  </si>
  <si>
    <t>RV264-481</t>
  </si>
  <si>
    <t>RV250-11</t>
  </si>
  <si>
    <t>RV264-354</t>
  </si>
  <si>
    <t>RV282-5</t>
  </si>
  <si>
    <t>RV264-93</t>
  </si>
  <si>
    <t>RV264-56</t>
  </si>
  <si>
    <t>RV277-2</t>
  </si>
  <si>
    <t>RV264-503</t>
  </si>
  <si>
    <t>RV264-154</t>
  </si>
  <si>
    <t>RV264-172</t>
  </si>
  <si>
    <t>RV271-78</t>
  </si>
  <si>
    <t>RV253-25</t>
  </si>
  <si>
    <t>RV271-4</t>
  </si>
  <si>
    <t>RV271-14</t>
  </si>
  <si>
    <t>RV264-244</t>
  </si>
  <si>
    <t>RV264-328</t>
  </si>
  <si>
    <t>RV251-6</t>
  </si>
  <si>
    <t>RV259-2</t>
  </si>
  <si>
    <t>RV264-362</t>
  </si>
  <si>
    <t>RV264-445</t>
  </si>
  <si>
    <t>RV264-470</t>
  </si>
  <si>
    <t>RV264-471</t>
  </si>
  <si>
    <t>RV264-321</t>
  </si>
  <si>
    <t>RV244-24</t>
  </si>
  <si>
    <t>RV262-10</t>
  </si>
  <si>
    <t>RV253-102</t>
  </si>
  <si>
    <t>RV258-1</t>
  </si>
  <si>
    <t>RV271-90</t>
  </si>
  <si>
    <t>RV264-381</t>
  </si>
  <si>
    <t>RV271-18</t>
  </si>
  <si>
    <t>RV252-1</t>
  </si>
  <si>
    <t>RV264-412</t>
  </si>
  <si>
    <t>RV251-8</t>
  </si>
  <si>
    <t>RV249-1</t>
  </si>
  <si>
    <t>RV264-423</t>
  </si>
  <si>
    <t>RV261-56</t>
  </si>
  <si>
    <t>RV250-70</t>
  </si>
  <si>
    <t>RV269-8</t>
  </si>
  <si>
    <t>RV264-454</t>
  </si>
  <si>
    <t>RV264-460</t>
  </si>
  <si>
    <t>RV263-1</t>
  </si>
  <si>
    <t>RV264-58</t>
  </si>
  <si>
    <t>RV260-26</t>
  </si>
  <si>
    <t>RV250-20</t>
  </si>
  <si>
    <t>RV271-1</t>
  </si>
  <si>
    <t>RV275-1</t>
  </si>
  <si>
    <t>RV246-14</t>
  </si>
  <si>
    <t>RV271-9</t>
  </si>
  <si>
    <t>RV264-131</t>
  </si>
  <si>
    <t>RV271-25</t>
  </si>
  <si>
    <t>RV264-97</t>
  </si>
  <si>
    <t>RV260-35</t>
  </si>
  <si>
    <t>RV271-75</t>
  </si>
  <si>
    <t>RV253-85</t>
  </si>
  <si>
    <t>RV264-102</t>
  </si>
  <si>
    <t>RV247-2</t>
  </si>
  <si>
    <t>RV265-33</t>
  </si>
  <si>
    <t>RV265-25</t>
  </si>
  <si>
    <t>RV280-9</t>
  </si>
  <si>
    <t>RV264-187</t>
  </si>
  <si>
    <t>RV264-164</t>
  </si>
  <si>
    <t>RV246-10</t>
  </si>
  <si>
    <t>RV260-25</t>
  </si>
  <si>
    <t>RV264-186</t>
  </si>
  <si>
    <t>RV257-27</t>
  </si>
  <si>
    <t>RV249-3</t>
  </si>
  <si>
    <t>RV264-373</t>
  </si>
  <si>
    <t>RV257-5</t>
  </si>
  <si>
    <t>RV264-474</t>
  </si>
  <si>
    <t>RV263-15</t>
  </si>
  <si>
    <t>RV264-298</t>
  </si>
  <si>
    <t>RV253-87</t>
  </si>
  <si>
    <t>RV264-301</t>
  </si>
  <si>
    <t>RV264-153</t>
  </si>
  <si>
    <t>RV253-79</t>
  </si>
  <si>
    <t>RV264-262</t>
  </si>
  <si>
    <t>RV253-4</t>
  </si>
  <si>
    <t>RV271-95</t>
  </si>
  <si>
    <t>RV250-9</t>
  </si>
  <si>
    <t>RV264-142</t>
  </si>
  <si>
    <t>RV264-420</t>
  </si>
  <si>
    <t>RV244-29</t>
  </si>
  <si>
    <t>RV265-40</t>
  </si>
  <si>
    <t>RV264-299</t>
  </si>
  <si>
    <t>RV261-9</t>
  </si>
  <si>
    <t>RV280-28</t>
  </si>
  <si>
    <t>RV264-303</t>
  </si>
  <si>
    <t>RV244-10</t>
  </si>
  <si>
    <t>RV271-58</t>
  </si>
  <si>
    <t>RV261-24</t>
  </si>
  <si>
    <t>RV260-29</t>
  </si>
  <si>
    <t>RV253-22</t>
  </si>
  <si>
    <t>RV245-12</t>
  </si>
  <si>
    <t>RV261-64</t>
  </si>
  <si>
    <t>RV265-34</t>
  </si>
  <si>
    <t>RV265-41</t>
  </si>
  <si>
    <t>RV264-59</t>
  </si>
  <si>
    <t>RV271-91</t>
  </si>
  <si>
    <t>RV264-206</t>
  </si>
  <si>
    <t>RV264-316</t>
  </si>
  <si>
    <t>RV264-43</t>
  </si>
  <si>
    <t>RV262-33</t>
  </si>
  <si>
    <t>RV280-13</t>
  </si>
  <si>
    <t>RV262-21</t>
  </si>
  <si>
    <t>RV250-2</t>
  </si>
  <si>
    <t>RV264-408</t>
  </si>
  <si>
    <t>RV264-25</t>
  </si>
  <si>
    <t>RV281-3</t>
  </si>
  <si>
    <t>RV262-27</t>
  </si>
  <si>
    <t>RV264-391</t>
  </si>
  <si>
    <t>RV264-215</t>
  </si>
  <si>
    <t>RV264-336</t>
  </si>
  <si>
    <t>RV261-12</t>
  </si>
  <si>
    <t>RV265-16</t>
  </si>
  <si>
    <t>RV253-46</t>
  </si>
  <si>
    <t>RV261-30</t>
  </si>
  <si>
    <t>RV264-114</t>
  </si>
  <si>
    <t>RV250-49</t>
  </si>
  <si>
    <t>RV265-35</t>
  </si>
  <si>
    <t>RV253-109</t>
  </si>
  <si>
    <t>RV264-453</t>
  </si>
  <si>
    <t>RV261-58</t>
  </si>
  <si>
    <t>RV250-36</t>
  </si>
  <si>
    <t>RV261-47</t>
  </si>
  <si>
    <t>RV280-10</t>
  </si>
  <si>
    <t>RV265-7</t>
  </si>
  <si>
    <t>RV257-2</t>
  </si>
  <si>
    <t>RV280-18</t>
  </si>
  <si>
    <t>RV280-21</t>
  </si>
  <si>
    <t>RV264-500</t>
  </si>
  <si>
    <t>RV280-47</t>
  </si>
  <si>
    <t>RV271-32</t>
  </si>
  <si>
    <t>RV250-19</t>
  </si>
  <si>
    <t>RV261-68</t>
  </si>
  <si>
    <t>RV281-1</t>
  </si>
  <si>
    <t>RV246-1</t>
  </si>
  <si>
    <t>RV271-11</t>
  </si>
  <si>
    <t>RV252-5</t>
  </si>
  <si>
    <t>RV267-3</t>
  </si>
  <si>
    <t>RV264-181</t>
  </si>
  <si>
    <t>RV258-45</t>
  </si>
  <si>
    <t>RV264-368</t>
  </si>
  <si>
    <t>RV260-27</t>
  </si>
  <si>
    <t>RV280-45</t>
  </si>
  <si>
    <t>RV246-7</t>
  </si>
  <si>
    <t>RV249-5</t>
  </si>
  <si>
    <t>RV244-20</t>
  </si>
  <si>
    <t>RV264-472</t>
  </si>
  <si>
    <t>RV264-384</t>
  </si>
  <si>
    <t>RV264-52</t>
  </si>
  <si>
    <t>RV258-26</t>
  </si>
  <si>
    <t>RV271-7</t>
  </si>
  <si>
    <t>RV264-418</t>
  </si>
  <si>
    <t>RV264-110</t>
  </si>
  <si>
    <t>RV260-21</t>
  </si>
  <si>
    <t>RV253-28</t>
  </si>
  <si>
    <t>RV258-23</t>
  </si>
  <si>
    <t>RV264-169</t>
  </si>
  <si>
    <t>RV261-48</t>
  </si>
  <si>
    <t>RV271-50</t>
  </si>
  <si>
    <t>RV260-5</t>
  </si>
  <si>
    <t>RV264-223</t>
  </si>
  <si>
    <t>RV271-29</t>
  </si>
  <si>
    <t>RV265-32</t>
  </si>
  <si>
    <t>RV264-495</t>
  </si>
  <si>
    <t>RV245-13</t>
  </si>
  <si>
    <t>RV261-19</t>
  </si>
  <si>
    <t>RV261-59</t>
  </si>
  <si>
    <t>RV250-8</t>
  </si>
  <si>
    <t>RV245-3</t>
  </si>
  <si>
    <t>RV264-307</t>
  </si>
  <si>
    <t>RV271-28</t>
  </si>
  <si>
    <t>RV246-12</t>
  </si>
  <si>
    <t>RV264-205</t>
  </si>
  <si>
    <t>RV244-7</t>
  </si>
  <si>
    <t>RV273-2</t>
  </si>
  <si>
    <t>RV258-32</t>
  </si>
  <si>
    <t>RV269-9</t>
  </si>
  <si>
    <t>RV261-60</t>
  </si>
  <si>
    <t>RV260-14</t>
  </si>
  <si>
    <t>RV244-14</t>
  </si>
  <si>
    <t>RV262-34</t>
  </si>
  <si>
    <t>RV260-6</t>
  </si>
  <si>
    <t>RV264-20</t>
  </si>
  <si>
    <t>RV246-9</t>
  </si>
  <si>
    <t>RV280-29</t>
  </si>
  <si>
    <t>RV264-225</t>
  </si>
  <si>
    <t>RV281-2</t>
  </si>
  <si>
    <t>RV264-376</t>
  </si>
  <si>
    <t>RV264-22</t>
  </si>
  <si>
    <t>RV280-27</t>
  </si>
  <si>
    <t>RV250-1</t>
  </si>
  <si>
    <t>RV271-57</t>
  </si>
  <si>
    <t>RV264-234</t>
  </si>
  <si>
    <t>RV262-30</t>
  </si>
  <si>
    <t>RV263-16</t>
  </si>
  <si>
    <t>RV271-52</t>
  </si>
  <si>
    <t>RV264-305</t>
  </si>
  <si>
    <t>RV265-23</t>
  </si>
  <si>
    <t>RV261-26</t>
  </si>
  <si>
    <t>RV251-3</t>
  </si>
  <si>
    <t>RV264-401</t>
  </si>
  <si>
    <t>RV264-122</t>
  </si>
  <si>
    <t>RV280-1</t>
  </si>
  <si>
    <t>RV280-20</t>
  </si>
  <si>
    <t>RV264-123</t>
  </si>
  <si>
    <t>RV261-2</t>
  </si>
  <si>
    <t>RV264-315</t>
  </si>
  <si>
    <t>RV244-19</t>
  </si>
  <si>
    <t>RV260-28</t>
  </si>
  <si>
    <t>RV253-90</t>
  </si>
  <si>
    <t>RV258-35</t>
  </si>
  <si>
    <t>RV264-220</t>
  </si>
  <si>
    <t>RV264-505</t>
  </si>
  <si>
    <t>RV247-1</t>
  </si>
  <si>
    <t>RV264-415</t>
  </si>
  <si>
    <t>RV269-1</t>
  </si>
  <si>
    <t>RV261-51</t>
  </si>
  <si>
    <t>RV262-22</t>
  </si>
  <si>
    <t>RV253-19</t>
  </si>
  <si>
    <t>RV264-85</t>
  </si>
  <si>
    <t>RV270-1</t>
  </si>
  <si>
    <t>RV271-2</t>
  </si>
  <si>
    <t>RV264-147</t>
  </si>
  <si>
    <t>RV264-338</t>
  </si>
  <si>
    <t>RV264-359</t>
  </si>
  <si>
    <t>RV264-224</t>
  </si>
  <si>
    <t>RV246-11</t>
  </si>
  <si>
    <t>RV282-4</t>
  </si>
  <si>
    <t>RV260-20</t>
  </si>
  <si>
    <t>RV264-459</t>
  </si>
  <si>
    <t>RV264-3</t>
  </si>
  <si>
    <t>RV264-160</t>
  </si>
  <si>
    <t>RV264-146</t>
  </si>
  <si>
    <t>RV264-319</t>
  </si>
  <si>
    <t>RV258-24</t>
  </si>
  <si>
    <t>RV264-119</t>
  </si>
  <si>
    <t>RV264-501</t>
  </si>
  <si>
    <t>RV264-13</t>
  </si>
  <si>
    <t>RV253-84</t>
  </si>
  <si>
    <t>RV280-19</t>
  </si>
  <si>
    <t>RV258-42</t>
  </si>
  <si>
    <t>RV264-65</t>
  </si>
  <si>
    <t>RV264-242</t>
  </si>
  <si>
    <t>RV261-5</t>
  </si>
  <si>
    <t>RV250-54</t>
  </si>
  <si>
    <t>RV264-177</t>
  </si>
  <si>
    <t>RV260-38</t>
  </si>
  <si>
    <t>RV271-76</t>
  </si>
  <si>
    <t>RV263-3</t>
  </si>
  <si>
    <t>RV264-326</t>
  </si>
  <si>
    <t>RV262-18</t>
  </si>
  <si>
    <t>RV265-14</t>
  </si>
  <si>
    <t>RV280-41</t>
  </si>
  <si>
    <t>RV264-329</t>
  </si>
  <si>
    <t>RV244-9</t>
  </si>
  <si>
    <t>RV264-519</t>
  </si>
  <si>
    <t>RV264-237</t>
  </si>
  <si>
    <t>RV264-233</t>
  </si>
  <si>
    <t>RV264-322</t>
  </si>
  <si>
    <t>RV250-40</t>
  </si>
  <si>
    <t>RV264-256</t>
  </si>
  <si>
    <t>RV264-250</t>
  </si>
  <si>
    <t>RV260-44</t>
  </si>
  <si>
    <t>RV258-39</t>
  </si>
  <si>
    <t>RV261-67</t>
  </si>
  <si>
    <t>RV250-10</t>
  </si>
  <si>
    <t>RV271-73</t>
  </si>
  <si>
    <t>RV253-115</t>
  </si>
  <si>
    <t>RV271-53</t>
  </si>
  <si>
    <t>RV253-108</t>
  </si>
  <si>
    <t>RV264-50</t>
  </si>
  <si>
    <t>RV261-1</t>
  </si>
  <si>
    <t>RV263-10</t>
  </si>
  <si>
    <t>RV271-93</t>
  </si>
  <si>
    <t>RV264-383</t>
  </si>
  <si>
    <t>RV245-5</t>
  </si>
  <si>
    <t>RV264-128</t>
  </si>
  <si>
    <t>RV260-3</t>
  </si>
  <si>
    <t>RV264-115</t>
  </si>
  <si>
    <t>RV264-87</t>
  </si>
  <si>
    <t>RV264-24</t>
  </si>
  <si>
    <t>RV250-15</t>
  </si>
  <si>
    <t>RV250-14</t>
  </si>
  <si>
    <t>RV280-2</t>
  </si>
  <si>
    <t>RV262-1</t>
  </si>
  <si>
    <t>RV264-331</t>
  </si>
  <si>
    <t>RV253-15</t>
  </si>
  <si>
    <t>RV265-11</t>
  </si>
  <si>
    <t>RV264-365</t>
  </si>
  <si>
    <t>RV264-84</t>
  </si>
  <si>
    <t>RV264-330</t>
  </si>
  <si>
    <t>RV280-24</t>
  </si>
  <si>
    <t>RV280-39</t>
  </si>
  <si>
    <t>RV261-62</t>
  </si>
  <si>
    <t>RV261-22</t>
  </si>
  <si>
    <t>RV244-12</t>
  </si>
  <si>
    <t>RV268-2</t>
  </si>
  <si>
    <t>RV271-24</t>
  </si>
  <si>
    <t>RV253-38</t>
  </si>
  <si>
    <t>RV264-325</t>
  </si>
  <si>
    <t>RV244-2</t>
  </si>
  <si>
    <t>RV250-12</t>
  </si>
  <si>
    <t>RV264-511</t>
  </si>
  <si>
    <t>RV250-45</t>
  </si>
  <si>
    <t>RV264-509</t>
  </si>
  <si>
    <t>RV265-43</t>
  </si>
  <si>
    <t>RV261-34</t>
  </si>
  <si>
    <t>RV264-361</t>
  </si>
  <si>
    <t>RV280-12</t>
  </si>
  <si>
    <t>RV265-27</t>
  </si>
  <si>
    <t>RV271-69</t>
  </si>
  <si>
    <t>RV271-77</t>
  </si>
  <si>
    <t>RV260-37</t>
  </si>
  <si>
    <t>RV271-87</t>
  </si>
  <si>
    <t>RV271-37</t>
  </si>
  <si>
    <t>RV264-152</t>
  </si>
  <si>
    <t>RV265-3</t>
  </si>
  <si>
    <t>RV264-83</t>
  </si>
  <si>
    <t>RV265-4</t>
  </si>
  <si>
    <t>RV264-92</t>
  </si>
  <si>
    <t>RV275-4</t>
  </si>
  <si>
    <t>RV265-1</t>
  </si>
  <si>
    <t>RV264-95</t>
  </si>
  <si>
    <t>RV261-13</t>
  </si>
  <si>
    <t>RV262-24</t>
  </si>
  <si>
    <t>RV262-11</t>
  </si>
  <si>
    <t>RV250-48</t>
  </si>
  <si>
    <t>RV264-269</t>
  </si>
  <si>
    <t>RV264-419</t>
  </si>
  <si>
    <t>RV253-54</t>
  </si>
  <si>
    <t>RV262-35</t>
  </si>
  <si>
    <t>RV264-416</t>
  </si>
  <si>
    <t>RV264-155</t>
  </si>
  <si>
    <t>RV265-39</t>
  </si>
  <si>
    <t>RV251-5</t>
  </si>
  <si>
    <t>RV262-2</t>
  </si>
  <si>
    <t>RV264-508</t>
  </si>
  <si>
    <t>RV262-20</t>
  </si>
  <si>
    <t>RV265-15</t>
  </si>
  <si>
    <t>RV253-6</t>
  </si>
  <si>
    <t>RV271-22</t>
  </si>
  <si>
    <t>RV264-458</t>
  </si>
  <si>
    <t>RV261-39</t>
  </si>
  <si>
    <t>RV262-26</t>
  </si>
  <si>
    <t>RV264-377</t>
  </si>
  <si>
    <t>RV264-446</t>
  </si>
  <si>
    <t>RV258-34</t>
  </si>
  <si>
    <t>RV265-8</t>
  </si>
  <si>
    <t>RV250-58</t>
  </si>
  <si>
    <t>RV264-73</t>
  </si>
  <si>
    <t>RV261-31</t>
  </si>
  <si>
    <t>RV258-12</t>
  </si>
  <si>
    <t>RV264-232</t>
  </si>
  <si>
    <t>RV258-13</t>
  </si>
  <si>
    <t>RV271-81</t>
  </si>
  <si>
    <t>RV255-1</t>
  </si>
  <si>
    <t>RV281-6</t>
  </si>
  <si>
    <t>RV280-11</t>
  </si>
  <si>
    <t>RV280-34</t>
  </si>
  <si>
    <t>RV271-23</t>
  </si>
  <si>
    <t>RV261-11</t>
  </si>
  <si>
    <t>RV263-17</t>
  </si>
  <si>
    <t>RV264-207</t>
  </si>
  <si>
    <t>RV262-23</t>
  </si>
  <si>
    <t>RV264-129</t>
  </si>
  <si>
    <t>RV271-56</t>
  </si>
  <si>
    <t>RV262-37</t>
  </si>
  <si>
    <t>RV264-133</t>
  </si>
  <si>
    <t>RV271-49</t>
  </si>
  <si>
    <t>RV264-364</t>
  </si>
  <si>
    <t>RV264-449</t>
  </si>
  <si>
    <t>RV253-98</t>
  </si>
  <si>
    <t>RV264-138</t>
  </si>
  <si>
    <t>RV271-47</t>
  </si>
  <si>
    <t>RV265-38</t>
  </si>
  <si>
    <t>RV253-20</t>
  </si>
  <si>
    <t>RV264-478</t>
  </si>
  <si>
    <t>RV264-27</t>
  </si>
  <si>
    <t>RV261-23</t>
  </si>
  <si>
    <t>RV262-19</t>
  </si>
  <si>
    <t>RV264-130</t>
  </si>
  <si>
    <t>RV264-201</t>
  </si>
  <si>
    <t>RV262-14</t>
  </si>
  <si>
    <t>RV264-395</t>
  </si>
  <si>
    <t>RV253-83</t>
  </si>
  <si>
    <t>RV265-10</t>
  </si>
  <si>
    <t>RV290-1</t>
  </si>
  <si>
    <t>RV271-61</t>
  </si>
  <si>
    <t>RV264-134</t>
  </si>
  <si>
    <t>RV276-3</t>
  </si>
  <si>
    <t>RV253-52</t>
  </si>
  <si>
    <t>RV290-3</t>
  </si>
  <si>
    <t>RV271-21</t>
  </si>
  <si>
    <t>RV265-2</t>
  </si>
  <si>
    <t>RV246-2</t>
  </si>
  <si>
    <t>RV261-29</t>
  </si>
  <si>
    <t>RV253-56</t>
  </si>
  <si>
    <t>RV265-21</t>
  </si>
  <si>
    <t>RV261-18</t>
  </si>
  <si>
    <t>RV281-5</t>
  </si>
  <si>
    <t>RV262-4</t>
  </si>
  <si>
    <t>RV262-13</t>
  </si>
  <si>
    <t>RV260-18</t>
  </si>
  <si>
    <t>RV250-60</t>
  </si>
  <si>
    <t>RV263-8</t>
  </si>
  <si>
    <t>RV264-340</t>
  </si>
  <si>
    <t>RV258-8</t>
  </si>
  <si>
    <t>RV244-16</t>
  </si>
  <si>
    <t>RV271-34</t>
  </si>
  <si>
    <t>RV271-48</t>
  </si>
  <si>
    <t>RV253-17</t>
  </si>
  <si>
    <t>RV264-350</t>
  </si>
  <si>
    <t>RV263-14</t>
  </si>
  <si>
    <t>RV264-410</t>
  </si>
  <si>
    <t>RV265-26</t>
  </si>
  <si>
    <t>RV261-33</t>
  </si>
  <si>
    <t>RV271-39</t>
  </si>
  <si>
    <t>RV250-3</t>
  </si>
  <si>
    <t>RV253-23</t>
  </si>
  <si>
    <t>RV264-417</t>
  </si>
  <si>
    <t>RV261-17</t>
  </si>
  <si>
    <t>RV261-27</t>
  </si>
  <si>
    <t>RV261-46</t>
  </si>
  <si>
    <t>RV264-140</t>
  </si>
  <si>
    <t>RV265-42</t>
  </si>
  <si>
    <t>RV264-358</t>
  </si>
  <si>
    <t>RV262-32</t>
  </si>
  <si>
    <t>RV264-159</t>
  </si>
  <si>
    <t>RV264-433</t>
  </si>
  <si>
    <t>RV253-86</t>
  </si>
  <si>
    <t>RV264-313</t>
  </si>
  <si>
    <t>RV264-320</t>
  </si>
  <si>
    <t>RV264-300</t>
  </si>
  <si>
    <t>RV250-53</t>
  </si>
  <si>
    <t>RV253-2</t>
  </si>
  <si>
    <t>RV271-54</t>
  </si>
  <si>
    <t>RV265-28</t>
  </si>
  <si>
    <t>RV271-65</t>
  </si>
  <si>
    <t>RV264-427</t>
  </si>
  <si>
    <t>RV264-116</t>
  </si>
  <si>
    <t>RV264-245</t>
  </si>
  <si>
    <t>RV264-88</t>
  </si>
  <si>
    <t>RV280-3</t>
  </si>
  <si>
    <t>RV264-514</t>
  </si>
  <si>
    <t>RV250-59</t>
  </si>
  <si>
    <t>RV250-27</t>
  </si>
  <si>
    <t>RV271-8</t>
  </si>
  <si>
    <t>RV264-62</t>
  </si>
  <si>
    <t>RV264-6</t>
  </si>
  <si>
    <t>RV264-334</t>
  </si>
  <si>
    <t>RV264-94</t>
  </si>
  <si>
    <t>RV265-30</t>
  </si>
  <si>
    <t>RV264-425</t>
  </si>
  <si>
    <t>RV264-203</t>
  </si>
  <si>
    <t>RV263-7</t>
  </si>
  <si>
    <t>RV264-117</t>
  </si>
  <si>
    <t>RV264-26</t>
  </si>
  <si>
    <t>RV264-393</t>
  </si>
  <si>
    <t>RV264-487</t>
  </si>
  <si>
    <t>RV271-41</t>
  </si>
  <si>
    <t>RV253-73</t>
  </si>
  <si>
    <t>RV253-53</t>
  </si>
  <si>
    <t>RV263-2</t>
  </si>
  <si>
    <t>RV253-101</t>
  </si>
  <si>
    <t>RV276-6</t>
  </si>
  <si>
    <t>RV264-389</t>
  </si>
  <si>
    <t>RV264-347</t>
  </si>
  <si>
    <t>RV264-264</t>
  </si>
  <si>
    <t>RV264-496</t>
  </si>
  <si>
    <t>RV253-92</t>
  </si>
  <si>
    <t>RV274-3</t>
  </si>
  <si>
    <t>RV264-157</t>
  </si>
  <si>
    <t>RV264-426</t>
  </si>
  <si>
    <t>RV261-54</t>
  </si>
  <si>
    <t>RV250-6</t>
  </si>
  <si>
    <t>RV261-49</t>
  </si>
  <si>
    <t>RV264-259</t>
  </si>
  <si>
    <t>RV264-158</t>
  </si>
  <si>
    <t>RV264-103</t>
  </si>
  <si>
    <t>RV253-95</t>
  </si>
  <si>
    <t>RV264-209</t>
  </si>
  <si>
    <t>RV250-52</t>
  </si>
  <si>
    <t>RV271-35</t>
  </si>
  <si>
    <t>RV264-355</t>
  </si>
  <si>
    <t>RV260-12</t>
  </si>
  <si>
    <t>RV253-91</t>
  </si>
  <si>
    <t>RV264-38</t>
  </si>
  <si>
    <t>RV264-162</t>
  </si>
  <si>
    <t>RV264-113</t>
  </si>
  <si>
    <t>RV253-64</t>
  </si>
  <si>
    <t>RV264-82</t>
  </si>
  <si>
    <t>RV264-448</t>
  </si>
  <si>
    <t>RV264-49</t>
  </si>
  <si>
    <t>RV269-2</t>
  </si>
  <si>
    <t>RV265-24</t>
  </si>
  <si>
    <t>RV261-37</t>
  </si>
  <si>
    <t>RV264-324</t>
  </si>
  <si>
    <t>RV264-121</t>
  </si>
  <si>
    <t>RV264-7</t>
  </si>
  <si>
    <t>RV264-108</t>
  </si>
  <si>
    <t>RV250-25</t>
  </si>
  <si>
    <t>RV262-36</t>
  </si>
  <si>
    <t>RV264-394</t>
  </si>
  <si>
    <t>RV264-151</t>
  </si>
  <si>
    <t>RV264-440</t>
  </si>
  <si>
    <t>RV264-226</t>
  </si>
  <si>
    <t>RV264-428</t>
  </si>
  <si>
    <t>RV253-63</t>
  </si>
  <si>
    <t>RV253-7</t>
  </si>
  <si>
    <t>RV253-93</t>
  </si>
  <si>
    <t>RV264-118</t>
  </si>
  <si>
    <t>RV264-195</t>
  </si>
  <si>
    <t>RV250-22</t>
  </si>
  <si>
    <t>RV261-8</t>
  </si>
  <si>
    <t>RV250-23</t>
  </si>
  <si>
    <t>RV258-22</t>
  </si>
  <si>
    <t>RV264-462</t>
  </si>
  <si>
    <t>RV264-443</t>
  </si>
  <si>
    <t>RV264-258</t>
  </si>
  <si>
    <t>RV264-489</t>
  </si>
  <si>
    <t>RV244-1</t>
  </si>
  <si>
    <t>RV261-20</t>
  </si>
  <si>
    <t>RV276-8</t>
  </si>
  <si>
    <t>RV264-8</t>
  </si>
  <si>
    <t>RV271-55</t>
  </si>
  <si>
    <t>RV264-99</t>
  </si>
  <si>
    <t>RV253-18</t>
  </si>
  <si>
    <t>RV264-370</t>
  </si>
  <si>
    <t>RV264-98</t>
  </si>
  <si>
    <t>RV264-450</t>
  </si>
  <si>
    <t>RV253-12</t>
  </si>
  <si>
    <t>RV264-366</t>
  </si>
  <si>
    <t>RV276-5</t>
  </si>
  <si>
    <t>RV262-8</t>
  </si>
  <si>
    <t>RV264-492</t>
  </si>
  <si>
    <t>RV253-50</t>
  </si>
  <si>
    <t>RV253-5</t>
  </si>
  <si>
    <t>RV265-36</t>
  </si>
  <si>
    <t>RV262-15</t>
  </si>
  <si>
    <t>RV264-452</t>
  </si>
  <si>
    <t>RV271-43</t>
  </si>
  <si>
    <t>RV264-251</t>
  </si>
  <si>
    <t>RV273-1</t>
  </si>
  <si>
    <t>RV264-413</t>
  </si>
  <si>
    <t>RV245-9</t>
  </si>
  <si>
    <t>RV243-1</t>
  </si>
  <si>
    <t>RV264-286</t>
  </si>
  <si>
    <t>RV271-42</t>
  </si>
  <si>
    <t>RV264-284</t>
  </si>
  <si>
    <t>RV271-46</t>
  </si>
  <si>
    <t>RV280-42</t>
  </si>
  <si>
    <t>RV264-235</t>
  </si>
  <si>
    <t>RV264-19</t>
  </si>
  <si>
    <t>RV264-257</t>
  </si>
  <si>
    <t>RV253-40</t>
  </si>
  <si>
    <t>RV264-388</t>
  </si>
  <si>
    <t>RV264-21</t>
  </si>
  <si>
    <t>RV253-1</t>
  </si>
  <si>
    <t>RV263-11</t>
  </si>
  <si>
    <t>RV264-367</t>
  </si>
  <si>
    <t>RV261-15</t>
  </si>
  <si>
    <t>RV264-126</t>
  </si>
  <si>
    <t>RV262-31</t>
  </si>
  <si>
    <t>RV260-41</t>
  </si>
  <si>
    <t>RV265-13</t>
  </si>
  <si>
    <t>RV264-360</t>
  </si>
  <si>
    <t>RV271-51</t>
  </si>
  <si>
    <t>RV264-260</t>
  </si>
  <si>
    <t>RV250-56</t>
  </si>
  <si>
    <t>RV264-248</t>
  </si>
  <si>
    <t>RV263-9</t>
  </si>
  <si>
    <t>RV253-10</t>
  </si>
  <si>
    <t>RV264-385</t>
  </si>
  <si>
    <t>RV264-513</t>
  </si>
  <si>
    <t>RV261-25</t>
  </si>
  <si>
    <t>RV264-493</t>
  </si>
  <si>
    <t>RV271-45</t>
  </si>
  <si>
    <t>RV264-90</t>
  </si>
  <si>
    <t>RV264-263</t>
  </si>
  <si>
    <t>RV264-23</t>
  </si>
  <si>
    <t>RV253-47</t>
  </si>
  <si>
    <t>RV273-3</t>
  </si>
  <si>
    <t>RV264-486</t>
  </si>
  <si>
    <t>RV250-38</t>
  </si>
  <si>
    <t>RV264-230</t>
  </si>
  <si>
    <t>RV264-314</t>
  </si>
  <si>
    <t>RV264-405</t>
  </si>
  <si>
    <t>RV264-1</t>
  </si>
  <si>
    <t>RV271-44</t>
  </si>
  <si>
    <t>RV264-437</t>
  </si>
  <si>
    <t>RV264-293</t>
  </si>
  <si>
    <t>RV264-30</t>
  </si>
  <si>
    <t>RV264-282</t>
  </si>
  <si>
    <t>RV264-455</t>
  </si>
  <si>
    <t>RV264-68</t>
  </si>
  <si>
    <t>RV264-517</t>
  </si>
  <si>
    <t>RV264-308</t>
  </si>
  <si>
    <t>RV264-57</t>
  </si>
  <si>
    <t>RV264-71</t>
  </si>
  <si>
    <t>RV261-66</t>
  </si>
  <si>
    <t>RV257-1</t>
  </si>
  <si>
    <t>RV265-22</t>
  </si>
  <si>
    <t>RV264-89</t>
  </si>
  <si>
    <t>RV264-236</t>
  </si>
  <si>
    <t>RV268-1</t>
  </si>
  <si>
    <t>RV253-112</t>
  </si>
  <si>
    <t>RV264-402</t>
  </si>
  <si>
    <t>RV271-94</t>
  </si>
  <si>
    <t>RV271-33</t>
  </si>
  <si>
    <t>RV264-430</t>
  </si>
  <si>
    <t>RV264-261</t>
  </si>
  <si>
    <t>RV264-106</t>
  </si>
  <si>
    <t>RV264-351</t>
  </si>
  <si>
    <t>RV261-21</t>
  </si>
  <si>
    <t>RV274-4</t>
  </si>
  <si>
    <t>RV250-57</t>
  </si>
  <si>
    <t>RV271-36</t>
  </si>
  <si>
    <t>RV264-348</t>
  </si>
  <si>
    <t>RV264-266</t>
  </si>
  <si>
    <t>RV264-424</t>
  </si>
  <si>
    <t>RV264-36</t>
  </si>
  <si>
    <t>RV264-439</t>
  </si>
  <si>
    <t>RV264-249</t>
  </si>
  <si>
    <t>RV281-4</t>
  </si>
  <si>
    <t>RV264-31</t>
  </si>
  <si>
    <t>RV264-318</t>
  </si>
  <si>
    <t>RV264-518</t>
  </si>
  <si>
    <t>RV264-105</t>
  </si>
  <si>
    <t>RV253-65</t>
  </si>
  <si>
    <t>RV264-107</t>
  </si>
  <si>
    <t>RV253-14</t>
  </si>
  <si>
    <t>RV272-1</t>
  </si>
  <si>
    <t>RV261-28</t>
  </si>
  <si>
    <t>RV264-125</t>
  </si>
  <si>
    <t>RV264-109</t>
  </si>
  <si>
    <t>RV264-91</t>
  </si>
  <si>
    <t>RV264-404</t>
  </si>
  <si>
    <t>RV264-175</t>
  </si>
  <si>
    <t>RV264-431</t>
  </si>
  <si>
    <t>RV262-17</t>
  </si>
  <si>
    <t>RV248-1</t>
  </si>
  <si>
    <t>RV253-26</t>
  </si>
  <si>
    <t>RV264-127</t>
  </si>
  <si>
    <t>RV264-137</t>
  </si>
  <si>
    <t>RV264-60</t>
  </si>
  <si>
    <t>RV264-136</t>
  </si>
  <si>
    <t>RV245-8</t>
  </si>
  <si>
    <t>RV264-70</t>
  </si>
  <si>
    <t>RV263-6</t>
  </si>
  <si>
    <t>RV253-71</t>
  </si>
  <si>
    <t>RV264-238</t>
  </si>
  <si>
    <t>RV264-104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</si>
</sst>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2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theme="4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2"/>
      <color rgb="FF7F7F7F"/>
      <name val="Calibri"/>
      <family val="2"/>
    </font>
    <font>
      <sz val="12"/>
      <color rgb="FF7F7F7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2" borderId="1" applyNumberFormat="0" applyAlignment="0" applyProtection="0"/>
    <xf numFmtId="0" fontId="4" fillId="2" borderId="2" applyNumberFormat="0" applyAlignment="0" applyProtection="0"/>
    <xf numFmtId="0" fontId="5" fillId="0" borderId="3" applyNumberFormat="0" applyFill="0" applyAlignment="0" applyProtection="0"/>
    <xf numFmtId="0" fontId="6" fillId="3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</cellStyleXfs>
  <cellXfs count="23">
    <xf numFmtId="0" fontId="0" fillId="0" borderId="0" xfId="0"/>
    <xf numFmtId="1" fontId="0" fillId="0" borderId="0" xfId="0" applyNumberFormat="1"/>
    <xf numFmtId="0" fontId="10" fillId="2" borderId="2" xfId="12" applyFont="1"/>
    <xf numFmtId="0" fontId="11" fillId="3" borderId="2" xfId="14" applyFont="1"/>
    <xf numFmtId="1" fontId="11" fillId="3" borderId="2" xfId="14" applyNumberFormat="1" applyFont="1"/>
    <xf numFmtId="1" fontId="12" fillId="2" borderId="2" xfId="12" applyNumberFormat="1" applyFont="1"/>
    <xf numFmtId="164" fontId="10" fillId="2" borderId="2" xfId="12" applyNumberFormat="1" applyFont="1"/>
    <xf numFmtId="0" fontId="13" fillId="0" borderId="0" xfId="15" applyFont="1"/>
    <xf numFmtId="0" fontId="13" fillId="0" borderId="0" xfId="15" applyFont="1" applyFill="1" applyBorder="1"/>
    <xf numFmtId="0" fontId="15" fillId="0" borderId="5" xfId="17" applyFont="1"/>
    <xf numFmtId="0" fontId="16" fillId="0" borderId="3" xfId="13" applyFont="1"/>
    <xf numFmtId="2" fontId="14" fillId="2" borderId="1" xfId="11" applyNumberFormat="1" applyFont="1"/>
    <xf numFmtId="0" fontId="17" fillId="0" borderId="0" xfId="0" applyFont="1"/>
    <xf numFmtId="1" fontId="17" fillId="0" borderId="0" xfId="0" applyNumberFormat="1" applyFont="1"/>
    <xf numFmtId="0" fontId="6" fillId="3" borderId="2" xfId="14"/>
    <xf numFmtId="0" fontId="3" fillId="2" borderId="1" xfId="11"/>
    <xf numFmtId="0" fontId="18" fillId="0" borderId="4" xfId="16" applyFont="1"/>
    <xf numFmtId="0" fontId="14" fillId="2" borderId="1" xfId="11" applyNumberFormat="1" applyFont="1"/>
    <xf numFmtId="0" fontId="20" fillId="0" borderId="0" xfId="15" applyFont="1"/>
    <xf numFmtId="165" fontId="14" fillId="2" borderId="1" xfId="11" applyNumberFormat="1" applyFont="1"/>
    <xf numFmtId="1" fontId="17" fillId="0" borderId="0" xfId="0" applyNumberFormat="1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</cellXfs>
  <cellStyles count="18">
    <cellStyle name="Calculation" xfId="12" builtinId="22"/>
    <cellStyle name="Explanatory Text" xfId="15" builtinId="53"/>
    <cellStyle name="Followed Hyperlink" xfId="10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eading 1" xfId="13" builtinId="16"/>
    <cellStyle name="Heading 2" xfId="16" builtinId="17"/>
    <cellStyle name="Heading 3" xfId="17" builtinId="18"/>
    <cellStyle name="Hyperlink" xfId="5" builtinId="8" hidden="1"/>
    <cellStyle name="Hyperlink" xfId="9" builtinId="8" hidden="1"/>
    <cellStyle name="Hyperlink" xfId="7" builtinId="8" hidden="1"/>
    <cellStyle name="Hyperlink" xfId="3" builtinId="8" hidden="1"/>
    <cellStyle name="Hyperlink" xfId="1" builtinId="8" hidden="1"/>
    <cellStyle name="Input" xfId="14" builtinId="20"/>
    <cellStyle name="Normal" xfId="0" builtinId="0"/>
    <cellStyle name="Output" xfId="11" builtinId="21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'Los Encuentros Structure Volume'!$R$10</c:f>
          <c:strCache>
            <c:ptCount val="1"/>
            <c:pt idx="0">
              <c:v>LE Polity Lorenz Curve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'Los Encuentros Structure Volume'!$K$1</c:f>
              <c:strCache>
                <c:ptCount val="1"/>
                <c:pt idx="0">
                  <c:v>Lorenz Curve</c:v>
                </c:pt>
              </c:strCache>
            </c:strRef>
          </c:tx>
          <c:spPr>
            <a:ln w="47625" cap="rnd" cmpd="sng" algn="ctr">
              <a:solidFill>
                <a:schemeClr val="dk1">
                  <a:tint val="5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'Los Encuentros Structure Volume'!$J$3:$J$100000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1.4245014245014246E-3</c:v>
                </c:pt>
                <c:pt idx="2">
                  <c:v>2.8490028490028491E-3</c:v>
                </c:pt>
                <c:pt idx="3">
                  <c:v>4.2735042735042739E-3</c:v>
                </c:pt>
                <c:pt idx="4">
                  <c:v>5.6980056980056983E-3</c:v>
                </c:pt>
                <c:pt idx="5">
                  <c:v>7.1225071225071226E-3</c:v>
                </c:pt>
                <c:pt idx="6">
                  <c:v>8.5470085470085479E-3</c:v>
                </c:pt>
                <c:pt idx="7">
                  <c:v>9.9715099715099731E-3</c:v>
                </c:pt>
                <c:pt idx="8">
                  <c:v>1.1396011396011398E-2</c:v>
                </c:pt>
                <c:pt idx="9">
                  <c:v>1.2820512820512824E-2</c:v>
                </c:pt>
                <c:pt idx="10">
                  <c:v>1.4245014245014249E-2</c:v>
                </c:pt>
                <c:pt idx="11">
                  <c:v>1.5669515669515674E-2</c:v>
                </c:pt>
                <c:pt idx="12">
                  <c:v>1.7094017094017099E-2</c:v>
                </c:pt>
                <c:pt idx="13">
                  <c:v>1.8518518518518524E-2</c:v>
                </c:pt>
                <c:pt idx="14">
                  <c:v>1.994301994301995E-2</c:v>
                </c:pt>
                <c:pt idx="15">
                  <c:v>2.1367521367521375E-2</c:v>
                </c:pt>
                <c:pt idx="16">
                  <c:v>2.27920227920228E-2</c:v>
                </c:pt>
                <c:pt idx="17">
                  <c:v>2.4216524216524225E-2</c:v>
                </c:pt>
                <c:pt idx="18">
                  <c:v>2.5641025641025651E-2</c:v>
                </c:pt>
                <c:pt idx="19">
                  <c:v>2.7065527065527076E-2</c:v>
                </c:pt>
                <c:pt idx="20">
                  <c:v>2.8490028490028501E-2</c:v>
                </c:pt>
                <c:pt idx="21">
                  <c:v>2.9914529914529926E-2</c:v>
                </c:pt>
                <c:pt idx="22">
                  <c:v>3.1339031339031348E-2</c:v>
                </c:pt>
                <c:pt idx="23">
                  <c:v>3.276353276353277E-2</c:v>
                </c:pt>
                <c:pt idx="24">
                  <c:v>3.4188034188034191E-2</c:v>
                </c:pt>
                <c:pt idx="25">
                  <c:v>3.5612535612535613E-2</c:v>
                </c:pt>
                <c:pt idx="26">
                  <c:v>3.7037037037037035E-2</c:v>
                </c:pt>
                <c:pt idx="27">
                  <c:v>3.8461538461538457E-2</c:v>
                </c:pt>
                <c:pt idx="28">
                  <c:v>3.9886039886039878E-2</c:v>
                </c:pt>
                <c:pt idx="29">
                  <c:v>4.13105413105413E-2</c:v>
                </c:pt>
                <c:pt idx="30">
                  <c:v>4.2735042735042722E-2</c:v>
                </c:pt>
                <c:pt idx="31">
                  <c:v>4.4159544159544144E-2</c:v>
                </c:pt>
                <c:pt idx="32">
                  <c:v>4.5584045584045566E-2</c:v>
                </c:pt>
                <c:pt idx="33">
                  <c:v>4.7008547008546987E-2</c:v>
                </c:pt>
                <c:pt idx="34">
                  <c:v>4.8433048433048409E-2</c:v>
                </c:pt>
                <c:pt idx="35">
                  <c:v>4.9857549857549831E-2</c:v>
                </c:pt>
                <c:pt idx="36">
                  <c:v>5.1282051282051253E-2</c:v>
                </c:pt>
                <c:pt idx="37">
                  <c:v>5.2706552706552674E-2</c:v>
                </c:pt>
                <c:pt idx="38">
                  <c:v>5.4131054131054096E-2</c:v>
                </c:pt>
                <c:pt idx="39">
                  <c:v>5.5555555555555518E-2</c:v>
                </c:pt>
                <c:pt idx="40">
                  <c:v>5.698005698005694E-2</c:v>
                </c:pt>
                <c:pt idx="41">
                  <c:v>5.8404558404558361E-2</c:v>
                </c:pt>
                <c:pt idx="42">
                  <c:v>5.9829059829059783E-2</c:v>
                </c:pt>
                <c:pt idx="43">
                  <c:v>6.1253561253561205E-2</c:v>
                </c:pt>
                <c:pt idx="44">
                  <c:v>6.2678062678062627E-2</c:v>
                </c:pt>
                <c:pt idx="45">
                  <c:v>6.4102564102564055E-2</c:v>
                </c:pt>
                <c:pt idx="46">
                  <c:v>6.5527065527065484E-2</c:v>
                </c:pt>
                <c:pt idx="47">
                  <c:v>6.6951566951566913E-2</c:v>
                </c:pt>
                <c:pt idx="48">
                  <c:v>6.8376068376068341E-2</c:v>
                </c:pt>
                <c:pt idx="49">
                  <c:v>6.980056980056977E-2</c:v>
                </c:pt>
                <c:pt idx="50">
                  <c:v>7.1225071225071199E-2</c:v>
                </c:pt>
                <c:pt idx="51">
                  <c:v>7.2649572649572627E-2</c:v>
                </c:pt>
                <c:pt idx="52">
                  <c:v>7.4074074074074056E-2</c:v>
                </c:pt>
                <c:pt idx="53">
                  <c:v>7.5498575498575485E-2</c:v>
                </c:pt>
                <c:pt idx="54">
                  <c:v>7.6923076923076913E-2</c:v>
                </c:pt>
                <c:pt idx="55">
                  <c:v>7.8347578347578342E-2</c:v>
                </c:pt>
                <c:pt idx="56">
                  <c:v>7.9772079772079771E-2</c:v>
                </c:pt>
                <c:pt idx="57">
                  <c:v>8.11965811965812E-2</c:v>
                </c:pt>
                <c:pt idx="58">
                  <c:v>8.2621082621082628E-2</c:v>
                </c:pt>
                <c:pt idx="59">
                  <c:v>8.4045584045584057E-2</c:v>
                </c:pt>
                <c:pt idx="60">
                  <c:v>8.5470085470085486E-2</c:v>
                </c:pt>
                <c:pt idx="61">
                  <c:v>8.6894586894586914E-2</c:v>
                </c:pt>
                <c:pt idx="62">
                  <c:v>8.8319088319088343E-2</c:v>
                </c:pt>
                <c:pt idx="63">
                  <c:v>8.9743589743589772E-2</c:v>
                </c:pt>
                <c:pt idx="64">
                  <c:v>9.11680911680912E-2</c:v>
                </c:pt>
                <c:pt idx="65">
                  <c:v>9.2592592592592629E-2</c:v>
                </c:pt>
                <c:pt idx="66">
                  <c:v>9.4017094017094058E-2</c:v>
                </c:pt>
                <c:pt idx="67">
                  <c:v>9.5441595441595486E-2</c:v>
                </c:pt>
                <c:pt idx="68">
                  <c:v>9.6866096866096915E-2</c:v>
                </c:pt>
                <c:pt idx="69">
                  <c:v>9.8290598290598344E-2</c:v>
                </c:pt>
                <c:pt idx="70">
                  <c:v>9.9715099715099773E-2</c:v>
                </c:pt>
                <c:pt idx="71">
                  <c:v>0.1011396011396012</c:v>
                </c:pt>
                <c:pt idx="72">
                  <c:v>0.10256410256410263</c:v>
                </c:pt>
                <c:pt idx="73">
                  <c:v>0.10398860398860406</c:v>
                </c:pt>
                <c:pt idx="74">
                  <c:v>0.10541310541310549</c:v>
                </c:pt>
                <c:pt idx="75">
                  <c:v>0.10683760683760692</c:v>
                </c:pt>
                <c:pt idx="76">
                  <c:v>0.10826210826210834</c:v>
                </c:pt>
                <c:pt idx="77">
                  <c:v>0.10968660968660977</c:v>
                </c:pt>
                <c:pt idx="78">
                  <c:v>0.1111111111111112</c:v>
                </c:pt>
                <c:pt idx="79">
                  <c:v>0.11253561253561263</c:v>
                </c:pt>
                <c:pt idx="80">
                  <c:v>0.11396011396011406</c:v>
                </c:pt>
                <c:pt idx="81">
                  <c:v>0.11538461538461549</c:v>
                </c:pt>
                <c:pt idx="82">
                  <c:v>0.11680911680911692</c:v>
                </c:pt>
                <c:pt idx="83">
                  <c:v>0.11823361823361835</c:v>
                </c:pt>
                <c:pt idx="84">
                  <c:v>0.11965811965811977</c:v>
                </c:pt>
                <c:pt idx="85">
                  <c:v>0.1210826210826212</c:v>
                </c:pt>
                <c:pt idx="86">
                  <c:v>0.12250712250712263</c:v>
                </c:pt>
                <c:pt idx="87">
                  <c:v>0.12393162393162406</c:v>
                </c:pt>
                <c:pt idx="88">
                  <c:v>0.12535612535612548</c:v>
                </c:pt>
                <c:pt idx="89">
                  <c:v>0.1267806267806269</c:v>
                </c:pt>
                <c:pt idx="90">
                  <c:v>0.12820512820512833</c:v>
                </c:pt>
                <c:pt idx="91">
                  <c:v>0.12962962962962976</c:v>
                </c:pt>
                <c:pt idx="92">
                  <c:v>0.13105413105413119</c:v>
                </c:pt>
                <c:pt idx="93">
                  <c:v>0.13247863247863262</c:v>
                </c:pt>
                <c:pt idx="94">
                  <c:v>0.13390313390313405</c:v>
                </c:pt>
                <c:pt idx="95">
                  <c:v>0.13532763532763548</c:v>
                </c:pt>
                <c:pt idx="96">
                  <c:v>0.1367521367521369</c:v>
                </c:pt>
                <c:pt idx="97">
                  <c:v>0.13817663817663833</c:v>
                </c:pt>
                <c:pt idx="98">
                  <c:v>0.13960113960113976</c:v>
                </c:pt>
                <c:pt idx="99">
                  <c:v>0.14102564102564119</c:v>
                </c:pt>
                <c:pt idx="100">
                  <c:v>0.14245014245014262</c:v>
                </c:pt>
                <c:pt idx="101">
                  <c:v>0.14387464387464405</c:v>
                </c:pt>
                <c:pt idx="102">
                  <c:v>0.14529914529914548</c:v>
                </c:pt>
                <c:pt idx="103">
                  <c:v>0.14672364672364691</c:v>
                </c:pt>
                <c:pt idx="104">
                  <c:v>0.14814814814814833</c:v>
                </c:pt>
                <c:pt idx="105">
                  <c:v>0.14957264957264976</c:v>
                </c:pt>
                <c:pt idx="106">
                  <c:v>0.15099715099715119</c:v>
                </c:pt>
                <c:pt idx="107">
                  <c:v>0.15242165242165262</c:v>
                </c:pt>
                <c:pt idx="108">
                  <c:v>0.15384615384615405</c:v>
                </c:pt>
                <c:pt idx="109">
                  <c:v>0.15527065527065548</c:v>
                </c:pt>
                <c:pt idx="110">
                  <c:v>0.15669515669515691</c:v>
                </c:pt>
                <c:pt idx="111">
                  <c:v>0.15811965811965834</c:v>
                </c:pt>
                <c:pt idx="112">
                  <c:v>0.15954415954415976</c:v>
                </c:pt>
                <c:pt idx="113">
                  <c:v>0.16096866096866119</c:v>
                </c:pt>
                <c:pt idx="114">
                  <c:v>0.16239316239316262</c:v>
                </c:pt>
                <c:pt idx="115">
                  <c:v>0.16381766381766405</c:v>
                </c:pt>
                <c:pt idx="116">
                  <c:v>0.16524216524216548</c:v>
                </c:pt>
                <c:pt idx="117">
                  <c:v>0.16666666666666691</c:v>
                </c:pt>
                <c:pt idx="118">
                  <c:v>0.16809116809116834</c:v>
                </c:pt>
                <c:pt idx="119">
                  <c:v>0.16951566951566976</c:v>
                </c:pt>
                <c:pt idx="120">
                  <c:v>0.17094017094017119</c:v>
                </c:pt>
                <c:pt idx="121">
                  <c:v>0.17236467236467262</c:v>
                </c:pt>
                <c:pt idx="122">
                  <c:v>0.17378917378917405</c:v>
                </c:pt>
                <c:pt idx="123">
                  <c:v>0.17521367521367548</c:v>
                </c:pt>
                <c:pt idx="124">
                  <c:v>0.17663817663817691</c:v>
                </c:pt>
                <c:pt idx="125">
                  <c:v>0.17806267806267834</c:v>
                </c:pt>
                <c:pt idx="126">
                  <c:v>0.17948717948717977</c:v>
                </c:pt>
                <c:pt idx="127">
                  <c:v>0.18091168091168119</c:v>
                </c:pt>
                <c:pt idx="128">
                  <c:v>0.18233618233618262</c:v>
                </c:pt>
                <c:pt idx="129">
                  <c:v>0.18376068376068405</c:v>
                </c:pt>
                <c:pt idx="130">
                  <c:v>0.18518518518518548</c:v>
                </c:pt>
                <c:pt idx="131">
                  <c:v>0.18660968660968691</c:v>
                </c:pt>
                <c:pt idx="132">
                  <c:v>0.18803418803418834</c:v>
                </c:pt>
                <c:pt idx="133">
                  <c:v>0.18945868945868977</c:v>
                </c:pt>
                <c:pt idx="134">
                  <c:v>0.19088319088319119</c:v>
                </c:pt>
                <c:pt idx="135">
                  <c:v>0.19230769230769262</c:v>
                </c:pt>
                <c:pt idx="136">
                  <c:v>0.19373219373219405</c:v>
                </c:pt>
                <c:pt idx="137">
                  <c:v>0.19515669515669548</c:v>
                </c:pt>
                <c:pt idx="138">
                  <c:v>0.19658119658119691</c:v>
                </c:pt>
                <c:pt idx="139">
                  <c:v>0.19800569800569834</c:v>
                </c:pt>
                <c:pt idx="140">
                  <c:v>0.19943019943019977</c:v>
                </c:pt>
                <c:pt idx="141">
                  <c:v>0.2008547008547012</c:v>
                </c:pt>
                <c:pt idx="142">
                  <c:v>0.20227920227920262</c:v>
                </c:pt>
                <c:pt idx="143">
                  <c:v>0.20370370370370405</c:v>
                </c:pt>
                <c:pt idx="144">
                  <c:v>0.20512820512820548</c:v>
                </c:pt>
                <c:pt idx="145">
                  <c:v>0.20655270655270691</c:v>
                </c:pt>
                <c:pt idx="146">
                  <c:v>0.20797720797720834</c:v>
                </c:pt>
                <c:pt idx="147">
                  <c:v>0.20940170940170977</c:v>
                </c:pt>
                <c:pt idx="148">
                  <c:v>0.2108262108262112</c:v>
                </c:pt>
                <c:pt idx="149">
                  <c:v>0.21225071225071263</c:v>
                </c:pt>
                <c:pt idx="150">
                  <c:v>0.21367521367521405</c:v>
                </c:pt>
                <c:pt idx="151">
                  <c:v>0.21509971509971548</c:v>
                </c:pt>
                <c:pt idx="152">
                  <c:v>0.21652421652421691</c:v>
                </c:pt>
                <c:pt idx="153">
                  <c:v>0.21794871794871834</c:v>
                </c:pt>
                <c:pt idx="154">
                  <c:v>0.21937321937321977</c:v>
                </c:pt>
                <c:pt idx="155">
                  <c:v>0.2207977207977212</c:v>
                </c:pt>
                <c:pt idx="156">
                  <c:v>0.22222222222222263</c:v>
                </c:pt>
                <c:pt idx="157">
                  <c:v>0.22364672364672405</c:v>
                </c:pt>
                <c:pt idx="158">
                  <c:v>0.22507122507122548</c:v>
                </c:pt>
                <c:pt idx="159">
                  <c:v>0.22649572649572691</c:v>
                </c:pt>
                <c:pt idx="160">
                  <c:v>0.22792022792022834</c:v>
                </c:pt>
                <c:pt idx="161">
                  <c:v>0.22934472934472977</c:v>
                </c:pt>
                <c:pt idx="162">
                  <c:v>0.2307692307692312</c:v>
                </c:pt>
                <c:pt idx="163">
                  <c:v>0.23219373219373263</c:v>
                </c:pt>
                <c:pt idx="164">
                  <c:v>0.23361823361823406</c:v>
                </c:pt>
                <c:pt idx="165">
                  <c:v>0.23504273504273548</c:v>
                </c:pt>
                <c:pt idx="166">
                  <c:v>0.23646723646723691</c:v>
                </c:pt>
                <c:pt idx="167">
                  <c:v>0.23789173789173834</c:v>
                </c:pt>
                <c:pt idx="168">
                  <c:v>0.23931623931623977</c:v>
                </c:pt>
                <c:pt idx="169">
                  <c:v>0.2407407407407412</c:v>
                </c:pt>
                <c:pt idx="170">
                  <c:v>0.24216524216524263</c:v>
                </c:pt>
                <c:pt idx="171">
                  <c:v>0.24358974358974406</c:v>
                </c:pt>
                <c:pt idx="172">
                  <c:v>0.24501424501424549</c:v>
                </c:pt>
                <c:pt idx="173">
                  <c:v>0.24643874643874691</c:v>
                </c:pt>
                <c:pt idx="174">
                  <c:v>0.24786324786324834</c:v>
                </c:pt>
                <c:pt idx="175">
                  <c:v>0.24928774928774977</c:v>
                </c:pt>
                <c:pt idx="176">
                  <c:v>0.25071225071225117</c:v>
                </c:pt>
                <c:pt idx="177">
                  <c:v>0.25213675213675257</c:v>
                </c:pt>
                <c:pt idx="178">
                  <c:v>0.25356125356125397</c:v>
                </c:pt>
                <c:pt idx="179">
                  <c:v>0.25498575498575538</c:v>
                </c:pt>
                <c:pt idx="180">
                  <c:v>0.25641025641025678</c:v>
                </c:pt>
                <c:pt idx="181">
                  <c:v>0.25783475783475818</c:v>
                </c:pt>
                <c:pt idx="182">
                  <c:v>0.25925925925925958</c:v>
                </c:pt>
                <c:pt idx="183">
                  <c:v>0.26068376068376098</c:v>
                </c:pt>
                <c:pt idx="184">
                  <c:v>0.26210826210826238</c:v>
                </c:pt>
                <c:pt idx="185">
                  <c:v>0.26353276353276378</c:v>
                </c:pt>
                <c:pt idx="186">
                  <c:v>0.26495726495726518</c:v>
                </c:pt>
                <c:pt idx="187">
                  <c:v>0.26638176638176658</c:v>
                </c:pt>
                <c:pt idx="188">
                  <c:v>0.26780626780626798</c:v>
                </c:pt>
                <c:pt idx="189">
                  <c:v>0.26923076923076938</c:v>
                </c:pt>
                <c:pt idx="190">
                  <c:v>0.27065527065527079</c:v>
                </c:pt>
                <c:pt idx="191">
                  <c:v>0.27207977207977219</c:v>
                </c:pt>
                <c:pt idx="192">
                  <c:v>0.27350427350427359</c:v>
                </c:pt>
                <c:pt idx="193">
                  <c:v>0.27492877492877499</c:v>
                </c:pt>
                <c:pt idx="194">
                  <c:v>0.27635327635327639</c:v>
                </c:pt>
                <c:pt idx="195">
                  <c:v>0.27777777777777779</c:v>
                </c:pt>
                <c:pt idx="196">
                  <c:v>0.27920227920227919</c:v>
                </c:pt>
                <c:pt idx="197">
                  <c:v>0.28062678062678059</c:v>
                </c:pt>
                <c:pt idx="198">
                  <c:v>0.28205128205128199</c:v>
                </c:pt>
                <c:pt idx="199">
                  <c:v>0.28347578347578339</c:v>
                </c:pt>
                <c:pt idx="200">
                  <c:v>0.28490028490028479</c:v>
                </c:pt>
                <c:pt idx="201">
                  <c:v>0.2863247863247862</c:v>
                </c:pt>
                <c:pt idx="202">
                  <c:v>0.2877492877492876</c:v>
                </c:pt>
                <c:pt idx="203">
                  <c:v>0.289173789173789</c:v>
                </c:pt>
                <c:pt idx="204">
                  <c:v>0.2905982905982904</c:v>
                </c:pt>
                <c:pt idx="205">
                  <c:v>0.2920227920227918</c:v>
                </c:pt>
                <c:pt idx="206">
                  <c:v>0.2934472934472932</c:v>
                </c:pt>
                <c:pt idx="207">
                  <c:v>0.2948717948717946</c:v>
                </c:pt>
                <c:pt idx="208">
                  <c:v>0.296296296296296</c:v>
                </c:pt>
                <c:pt idx="209">
                  <c:v>0.2977207977207974</c:v>
                </c:pt>
                <c:pt idx="210">
                  <c:v>0.2991452991452988</c:v>
                </c:pt>
                <c:pt idx="211">
                  <c:v>0.30056980056980021</c:v>
                </c:pt>
                <c:pt idx="212">
                  <c:v>0.30199430199430161</c:v>
                </c:pt>
                <c:pt idx="213">
                  <c:v>0.30341880341880301</c:v>
                </c:pt>
                <c:pt idx="214">
                  <c:v>0.30484330484330441</c:v>
                </c:pt>
                <c:pt idx="215">
                  <c:v>0.30626780626780581</c:v>
                </c:pt>
                <c:pt idx="216">
                  <c:v>0.30769230769230721</c:v>
                </c:pt>
                <c:pt idx="217">
                  <c:v>0.30911680911680861</c:v>
                </c:pt>
                <c:pt idx="218">
                  <c:v>0.31054131054131001</c:v>
                </c:pt>
                <c:pt idx="219">
                  <c:v>0.31196581196581141</c:v>
                </c:pt>
                <c:pt idx="220">
                  <c:v>0.31339031339031281</c:v>
                </c:pt>
                <c:pt idx="221">
                  <c:v>0.31481481481481421</c:v>
                </c:pt>
                <c:pt idx="222">
                  <c:v>0.31623931623931562</c:v>
                </c:pt>
                <c:pt idx="223">
                  <c:v>0.31766381766381702</c:v>
                </c:pt>
                <c:pt idx="224">
                  <c:v>0.31908831908831842</c:v>
                </c:pt>
                <c:pt idx="225">
                  <c:v>0.32051282051281982</c:v>
                </c:pt>
                <c:pt idx="226">
                  <c:v>0.32193732193732122</c:v>
                </c:pt>
                <c:pt idx="227">
                  <c:v>0.32336182336182262</c:v>
                </c:pt>
                <c:pt idx="228">
                  <c:v>0.32478632478632402</c:v>
                </c:pt>
                <c:pt idx="229">
                  <c:v>0.32621082621082542</c:v>
                </c:pt>
                <c:pt idx="230">
                  <c:v>0.32763532763532682</c:v>
                </c:pt>
                <c:pt idx="231">
                  <c:v>0.32905982905982822</c:v>
                </c:pt>
                <c:pt idx="232">
                  <c:v>0.33048433048432962</c:v>
                </c:pt>
                <c:pt idx="233">
                  <c:v>0.33190883190883103</c:v>
                </c:pt>
                <c:pt idx="234">
                  <c:v>0.33333333333333243</c:v>
                </c:pt>
                <c:pt idx="235">
                  <c:v>0.33475783475783383</c:v>
                </c:pt>
                <c:pt idx="236">
                  <c:v>0.33618233618233523</c:v>
                </c:pt>
                <c:pt idx="237">
                  <c:v>0.33760683760683663</c:v>
                </c:pt>
                <c:pt idx="238">
                  <c:v>0.33903133903133803</c:v>
                </c:pt>
                <c:pt idx="239">
                  <c:v>0.34045584045583943</c:v>
                </c:pt>
                <c:pt idx="240">
                  <c:v>0.34188034188034083</c:v>
                </c:pt>
                <c:pt idx="241">
                  <c:v>0.34330484330484223</c:v>
                </c:pt>
                <c:pt idx="242">
                  <c:v>0.34472934472934363</c:v>
                </c:pt>
                <c:pt idx="243">
                  <c:v>0.34615384615384504</c:v>
                </c:pt>
                <c:pt idx="244">
                  <c:v>0.34757834757834644</c:v>
                </c:pt>
                <c:pt idx="245">
                  <c:v>0.34900284900284784</c:v>
                </c:pt>
                <c:pt idx="246">
                  <c:v>0.35042735042734924</c:v>
                </c:pt>
                <c:pt idx="247">
                  <c:v>0.35185185185185064</c:v>
                </c:pt>
                <c:pt idx="248">
                  <c:v>0.35327635327635204</c:v>
                </c:pt>
                <c:pt idx="249">
                  <c:v>0.35470085470085344</c:v>
                </c:pt>
                <c:pt idx="250">
                  <c:v>0.35612535612535484</c:v>
                </c:pt>
                <c:pt idx="251">
                  <c:v>0.35754985754985624</c:v>
                </c:pt>
                <c:pt idx="252">
                  <c:v>0.35897435897435764</c:v>
                </c:pt>
                <c:pt idx="253">
                  <c:v>0.36039886039885904</c:v>
                </c:pt>
                <c:pt idx="254">
                  <c:v>0.36182336182336045</c:v>
                </c:pt>
                <c:pt idx="255">
                  <c:v>0.36324786324786185</c:v>
                </c:pt>
                <c:pt idx="256">
                  <c:v>0.36467236467236325</c:v>
                </c:pt>
                <c:pt idx="257">
                  <c:v>0.36609686609686465</c:v>
                </c:pt>
                <c:pt idx="258">
                  <c:v>0.36752136752136605</c:v>
                </c:pt>
                <c:pt idx="259">
                  <c:v>0.36894586894586745</c:v>
                </c:pt>
                <c:pt idx="260">
                  <c:v>0.37037037037036885</c:v>
                </c:pt>
                <c:pt idx="261">
                  <c:v>0.37179487179487025</c:v>
                </c:pt>
                <c:pt idx="262">
                  <c:v>0.37321937321937165</c:v>
                </c:pt>
                <c:pt idx="263">
                  <c:v>0.37464387464387305</c:v>
                </c:pt>
                <c:pt idx="264">
                  <c:v>0.37606837606837445</c:v>
                </c:pt>
                <c:pt idx="265">
                  <c:v>0.37749287749287586</c:v>
                </c:pt>
                <c:pt idx="266">
                  <c:v>0.37891737891737726</c:v>
                </c:pt>
                <c:pt idx="267">
                  <c:v>0.38034188034187866</c:v>
                </c:pt>
                <c:pt idx="268">
                  <c:v>0.38176638176638006</c:v>
                </c:pt>
                <c:pt idx="269">
                  <c:v>0.38319088319088146</c:v>
                </c:pt>
                <c:pt idx="270">
                  <c:v>0.38461538461538286</c:v>
                </c:pt>
                <c:pt idx="271">
                  <c:v>0.38603988603988426</c:v>
                </c:pt>
                <c:pt idx="272">
                  <c:v>0.38746438746438566</c:v>
                </c:pt>
                <c:pt idx="273">
                  <c:v>0.38888888888888706</c:v>
                </c:pt>
                <c:pt idx="274">
                  <c:v>0.39031339031338846</c:v>
                </c:pt>
                <c:pt idx="275">
                  <c:v>0.39173789173788987</c:v>
                </c:pt>
                <c:pt idx="276">
                  <c:v>0.39316239316239127</c:v>
                </c:pt>
                <c:pt idx="277">
                  <c:v>0.39458689458689267</c:v>
                </c:pt>
                <c:pt idx="278">
                  <c:v>0.39601139601139407</c:v>
                </c:pt>
                <c:pt idx="279">
                  <c:v>0.39743589743589547</c:v>
                </c:pt>
                <c:pt idx="280">
                  <c:v>0.39886039886039687</c:v>
                </c:pt>
                <c:pt idx="281">
                  <c:v>0.40028490028489827</c:v>
                </c:pt>
                <c:pt idx="282">
                  <c:v>0.40170940170939967</c:v>
                </c:pt>
                <c:pt idx="283">
                  <c:v>0.40313390313390107</c:v>
                </c:pt>
                <c:pt idx="284">
                  <c:v>0.40455840455840247</c:v>
                </c:pt>
                <c:pt idx="285">
                  <c:v>0.40598290598290387</c:v>
                </c:pt>
                <c:pt idx="286">
                  <c:v>0.40740740740740528</c:v>
                </c:pt>
                <c:pt idx="287">
                  <c:v>0.40883190883190668</c:v>
                </c:pt>
                <c:pt idx="288">
                  <c:v>0.41025641025640808</c:v>
                </c:pt>
                <c:pt idx="289">
                  <c:v>0.41168091168090948</c:v>
                </c:pt>
                <c:pt idx="290">
                  <c:v>0.41310541310541088</c:v>
                </c:pt>
                <c:pt idx="291">
                  <c:v>0.41452991452991228</c:v>
                </c:pt>
                <c:pt idx="292">
                  <c:v>0.41595441595441368</c:v>
                </c:pt>
                <c:pt idx="293">
                  <c:v>0.41737891737891508</c:v>
                </c:pt>
                <c:pt idx="294">
                  <c:v>0.41880341880341648</c:v>
                </c:pt>
                <c:pt idx="295">
                  <c:v>0.42022792022791788</c:v>
                </c:pt>
                <c:pt idx="296">
                  <c:v>0.42165242165241928</c:v>
                </c:pt>
                <c:pt idx="297">
                  <c:v>0.42307692307692069</c:v>
                </c:pt>
                <c:pt idx="298">
                  <c:v>0.42450142450142209</c:v>
                </c:pt>
                <c:pt idx="299">
                  <c:v>0.42592592592592349</c:v>
                </c:pt>
                <c:pt idx="300">
                  <c:v>0.42735042735042489</c:v>
                </c:pt>
                <c:pt idx="301">
                  <c:v>0.42877492877492629</c:v>
                </c:pt>
                <c:pt idx="302">
                  <c:v>0.43019943019942769</c:v>
                </c:pt>
                <c:pt idx="303">
                  <c:v>0.43162393162392909</c:v>
                </c:pt>
                <c:pt idx="304">
                  <c:v>0.43304843304843049</c:v>
                </c:pt>
                <c:pt idx="305">
                  <c:v>0.43447293447293189</c:v>
                </c:pt>
                <c:pt idx="306">
                  <c:v>0.43589743589743329</c:v>
                </c:pt>
                <c:pt idx="307">
                  <c:v>0.4373219373219347</c:v>
                </c:pt>
                <c:pt idx="308">
                  <c:v>0.4387464387464361</c:v>
                </c:pt>
                <c:pt idx="309">
                  <c:v>0.4401709401709375</c:v>
                </c:pt>
                <c:pt idx="310">
                  <c:v>0.4415954415954389</c:v>
                </c:pt>
                <c:pt idx="311">
                  <c:v>0.4430199430199403</c:v>
                </c:pt>
                <c:pt idx="312">
                  <c:v>0.4444444444444417</c:v>
                </c:pt>
                <c:pt idx="313">
                  <c:v>0.4458689458689431</c:v>
                </c:pt>
                <c:pt idx="314">
                  <c:v>0.4472934472934445</c:v>
                </c:pt>
                <c:pt idx="315">
                  <c:v>0.4487179487179459</c:v>
                </c:pt>
                <c:pt idx="316">
                  <c:v>0.4501424501424473</c:v>
                </c:pt>
                <c:pt idx="317">
                  <c:v>0.4515669515669487</c:v>
                </c:pt>
                <c:pt idx="318">
                  <c:v>0.45299145299145011</c:v>
                </c:pt>
                <c:pt idx="319">
                  <c:v>0.45441595441595151</c:v>
                </c:pt>
                <c:pt idx="320">
                  <c:v>0.45584045584045291</c:v>
                </c:pt>
                <c:pt idx="321">
                  <c:v>0.45726495726495431</c:v>
                </c:pt>
                <c:pt idx="322">
                  <c:v>0.45868945868945571</c:v>
                </c:pt>
                <c:pt idx="323">
                  <c:v>0.46011396011395711</c:v>
                </c:pt>
                <c:pt idx="324">
                  <c:v>0.46153846153845851</c:v>
                </c:pt>
                <c:pt idx="325">
                  <c:v>0.46296296296295991</c:v>
                </c:pt>
                <c:pt idx="326">
                  <c:v>0.46438746438746131</c:v>
                </c:pt>
                <c:pt idx="327">
                  <c:v>0.46581196581196271</c:v>
                </c:pt>
                <c:pt idx="328">
                  <c:v>0.46723646723646411</c:v>
                </c:pt>
                <c:pt idx="329">
                  <c:v>0.46866096866096552</c:v>
                </c:pt>
                <c:pt idx="330">
                  <c:v>0.47008547008546692</c:v>
                </c:pt>
                <c:pt idx="331">
                  <c:v>0.47150997150996832</c:v>
                </c:pt>
                <c:pt idx="332">
                  <c:v>0.47293447293446972</c:v>
                </c:pt>
                <c:pt idx="333">
                  <c:v>0.47435897435897112</c:v>
                </c:pt>
                <c:pt idx="334">
                  <c:v>0.47578347578347252</c:v>
                </c:pt>
                <c:pt idx="335">
                  <c:v>0.47720797720797392</c:v>
                </c:pt>
                <c:pt idx="336">
                  <c:v>0.47863247863247532</c:v>
                </c:pt>
                <c:pt idx="337">
                  <c:v>0.48005698005697672</c:v>
                </c:pt>
                <c:pt idx="338">
                  <c:v>0.48148148148147812</c:v>
                </c:pt>
                <c:pt idx="339">
                  <c:v>0.48290598290597953</c:v>
                </c:pt>
                <c:pt idx="340">
                  <c:v>0.48433048433048093</c:v>
                </c:pt>
                <c:pt idx="341">
                  <c:v>0.48575498575498233</c:v>
                </c:pt>
                <c:pt idx="342">
                  <c:v>0.48717948717948373</c:v>
                </c:pt>
                <c:pt idx="343">
                  <c:v>0.48860398860398513</c:v>
                </c:pt>
                <c:pt idx="344">
                  <c:v>0.49002849002848653</c:v>
                </c:pt>
                <c:pt idx="345">
                  <c:v>0.49145299145298793</c:v>
                </c:pt>
                <c:pt idx="346">
                  <c:v>0.49287749287748933</c:v>
                </c:pt>
                <c:pt idx="347">
                  <c:v>0.49430199430199073</c:v>
                </c:pt>
                <c:pt idx="348">
                  <c:v>0.49572649572649213</c:v>
                </c:pt>
                <c:pt idx="349">
                  <c:v>0.49715099715099353</c:v>
                </c:pt>
                <c:pt idx="350">
                  <c:v>0.49857549857549494</c:v>
                </c:pt>
                <c:pt idx="351">
                  <c:v>0.49999999999999634</c:v>
                </c:pt>
                <c:pt idx="352">
                  <c:v>0.50142450142449779</c:v>
                </c:pt>
                <c:pt idx="353">
                  <c:v>0.50284900284899925</c:v>
                </c:pt>
                <c:pt idx="354">
                  <c:v>0.50427350427350071</c:v>
                </c:pt>
                <c:pt idx="355">
                  <c:v>0.50569800569800216</c:v>
                </c:pt>
                <c:pt idx="356">
                  <c:v>0.50712250712250362</c:v>
                </c:pt>
                <c:pt idx="357">
                  <c:v>0.50854700854700507</c:v>
                </c:pt>
                <c:pt idx="358">
                  <c:v>0.50997150997150653</c:v>
                </c:pt>
                <c:pt idx="359">
                  <c:v>0.51139601139600799</c:v>
                </c:pt>
                <c:pt idx="360">
                  <c:v>0.51282051282050944</c:v>
                </c:pt>
                <c:pt idx="361">
                  <c:v>0.5142450142450109</c:v>
                </c:pt>
                <c:pt idx="362">
                  <c:v>0.51566951566951236</c:v>
                </c:pt>
                <c:pt idx="363">
                  <c:v>0.51709401709401381</c:v>
                </c:pt>
                <c:pt idx="364">
                  <c:v>0.51851851851851527</c:v>
                </c:pt>
                <c:pt idx="365">
                  <c:v>0.51994301994301673</c:v>
                </c:pt>
                <c:pt idx="366">
                  <c:v>0.52136752136751818</c:v>
                </c:pt>
                <c:pt idx="367">
                  <c:v>0.52279202279201964</c:v>
                </c:pt>
                <c:pt idx="368">
                  <c:v>0.5242165242165211</c:v>
                </c:pt>
                <c:pt idx="369">
                  <c:v>0.52564102564102255</c:v>
                </c:pt>
                <c:pt idx="370">
                  <c:v>0.52706552706552401</c:v>
                </c:pt>
                <c:pt idx="371">
                  <c:v>0.52849002849002547</c:v>
                </c:pt>
                <c:pt idx="372">
                  <c:v>0.52991452991452692</c:v>
                </c:pt>
                <c:pt idx="373">
                  <c:v>0.53133903133902838</c:v>
                </c:pt>
                <c:pt idx="374">
                  <c:v>0.53276353276352983</c:v>
                </c:pt>
                <c:pt idx="375">
                  <c:v>0.53418803418803129</c:v>
                </c:pt>
                <c:pt idx="376">
                  <c:v>0.53561253561253275</c:v>
                </c:pt>
                <c:pt idx="377">
                  <c:v>0.5370370370370342</c:v>
                </c:pt>
                <c:pt idx="378">
                  <c:v>0.53846153846153566</c:v>
                </c:pt>
                <c:pt idx="379">
                  <c:v>0.53988603988603712</c:v>
                </c:pt>
                <c:pt idx="380">
                  <c:v>0.54131054131053857</c:v>
                </c:pt>
                <c:pt idx="381">
                  <c:v>0.54273504273504003</c:v>
                </c:pt>
                <c:pt idx="382">
                  <c:v>0.54415954415954149</c:v>
                </c:pt>
                <c:pt idx="383">
                  <c:v>0.54558404558404294</c:v>
                </c:pt>
                <c:pt idx="384">
                  <c:v>0.5470085470085444</c:v>
                </c:pt>
                <c:pt idx="385">
                  <c:v>0.54843304843304586</c:v>
                </c:pt>
                <c:pt idx="386">
                  <c:v>0.54985754985754731</c:v>
                </c:pt>
                <c:pt idx="387">
                  <c:v>0.55128205128204877</c:v>
                </c:pt>
                <c:pt idx="388">
                  <c:v>0.55270655270655022</c:v>
                </c:pt>
                <c:pt idx="389">
                  <c:v>0.55413105413105168</c:v>
                </c:pt>
                <c:pt idx="390">
                  <c:v>0.55555555555555314</c:v>
                </c:pt>
                <c:pt idx="391">
                  <c:v>0.55698005698005459</c:v>
                </c:pt>
                <c:pt idx="392">
                  <c:v>0.55840455840455605</c:v>
                </c:pt>
                <c:pt idx="393">
                  <c:v>0.55982905982905751</c:v>
                </c:pt>
                <c:pt idx="394">
                  <c:v>0.56125356125355896</c:v>
                </c:pt>
                <c:pt idx="395">
                  <c:v>0.56267806267806042</c:v>
                </c:pt>
                <c:pt idx="396">
                  <c:v>0.56410256410256188</c:v>
                </c:pt>
                <c:pt idx="397">
                  <c:v>0.56552706552706333</c:v>
                </c:pt>
                <c:pt idx="398">
                  <c:v>0.56695156695156479</c:v>
                </c:pt>
                <c:pt idx="399">
                  <c:v>0.56837606837606625</c:v>
                </c:pt>
                <c:pt idx="400">
                  <c:v>0.5698005698005677</c:v>
                </c:pt>
                <c:pt idx="401">
                  <c:v>0.57122507122506916</c:v>
                </c:pt>
                <c:pt idx="402">
                  <c:v>0.57264957264957062</c:v>
                </c:pt>
                <c:pt idx="403">
                  <c:v>0.57407407407407207</c:v>
                </c:pt>
                <c:pt idx="404">
                  <c:v>0.57549857549857353</c:v>
                </c:pt>
                <c:pt idx="405">
                  <c:v>0.57692307692307498</c:v>
                </c:pt>
                <c:pt idx="406">
                  <c:v>0.57834757834757644</c:v>
                </c:pt>
                <c:pt idx="407">
                  <c:v>0.5797720797720779</c:v>
                </c:pt>
                <c:pt idx="408">
                  <c:v>0.58119658119657935</c:v>
                </c:pt>
                <c:pt idx="409">
                  <c:v>0.58262108262108081</c:v>
                </c:pt>
                <c:pt idx="410">
                  <c:v>0.58404558404558227</c:v>
                </c:pt>
                <c:pt idx="411">
                  <c:v>0.58547008547008372</c:v>
                </c:pt>
                <c:pt idx="412">
                  <c:v>0.58689458689458518</c:v>
                </c:pt>
                <c:pt idx="413">
                  <c:v>0.58831908831908664</c:v>
                </c:pt>
                <c:pt idx="414">
                  <c:v>0.58974358974358809</c:v>
                </c:pt>
                <c:pt idx="415">
                  <c:v>0.59116809116808955</c:v>
                </c:pt>
                <c:pt idx="416">
                  <c:v>0.59259259259259101</c:v>
                </c:pt>
                <c:pt idx="417">
                  <c:v>0.59401709401709246</c:v>
                </c:pt>
                <c:pt idx="418">
                  <c:v>0.59544159544159392</c:v>
                </c:pt>
                <c:pt idx="419">
                  <c:v>0.59686609686609537</c:v>
                </c:pt>
                <c:pt idx="420">
                  <c:v>0.59829059829059683</c:v>
                </c:pt>
                <c:pt idx="421">
                  <c:v>0.59971509971509829</c:v>
                </c:pt>
                <c:pt idx="422">
                  <c:v>0.60113960113959974</c:v>
                </c:pt>
                <c:pt idx="423">
                  <c:v>0.6025641025641012</c:v>
                </c:pt>
                <c:pt idx="424">
                  <c:v>0.60398860398860266</c:v>
                </c:pt>
                <c:pt idx="425">
                  <c:v>0.60541310541310411</c:v>
                </c:pt>
                <c:pt idx="426">
                  <c:v>0.60683760683760557</c:v>
                </c:pt>
                <c:pt idx="427">
                  <c:v>0.60826210826210703</c:v>
                </c:pt>
                <c:pt idx="428">
                  <c:v>0.60968660968660848</c:v>
                </c:pt>
                <c:pt idx="429">
                  <c:v>0.61111111111110994</c:v>
                </c:pt>
                <c:pt idx="430">
                  <c:v>0.6125356125356114</c:v>
                </c:pt>
                <c:pt idx="431">
                  <c:v>0.61396011396011285</c:v>
                </c:pt>
                <c:pt idx="432">
                  <c:v>0.61538461538461431</c:v>
                </c:pt>
                <c:pt idx="433">
                  <c:v>0.61680911680911577</c:v>
                </c:pt>
                <c:pt idx="434">
                  <c:v>0.61823361823361722</c:v>
                </c:pt>
                <c:pt idx="435">
                  <c:v>0.61965811965811868</c:v>
                </c:pt>
                <c:pt idx="436">
                  <c:v>0.62108262108262013</c:v>
                </c:pt>
                <c:pt idx="437">
                  <c:v>0.62250712250712159</c:v>
                </c:pt>
                <c:pt idx="438">
                  <c:v>0.62393162393162305</c:v>
                </c:pt>
                <c:pt idx="439">
                  <c:v>0.6253561253561245</c:v>
                </c:pt>
                <c:pt idx="440">
                  <c:v>0.62678062678062596</c:v>
                </c:pt>
                <c:pt idx="441">
                  <c:v>0.62820512820512742</c:v>
                </c:pt>
                <c:pt idx="442">
                  <c:v>0.62962962962962887</c:v>
                </c:pt>
                <c:pt idx="443">
                  <c:v>0.63105413105413033</c:v>
                </c:pt>
                <c:pt idx="444">
                  <c:v>0.63247863247863179</c:v>
                </c:pt>
                <c:pt idx="445">
                  <c:v>0.63390313390313324</c:v>
                </c:pt>
                <c:pt idx="446">
                  <c:v>0.6353276353276347</c:v>
                </c:pt>
                <c:pt idx="447">
                  <c:v>0.63675213675213616</c:v>
                </c:pt>
                <c:pt idx="448">
                  <c:v>0.63817663817663761</c:v>
                </c:pt>
                <c:pt idx="449">
                  <c:v>0.63960113960113907</c:v>
                </c:pt>
                <c:pt idx="450">
                  <c:v>0.64102564102564052</c:v>
                </c:pt>
                <c:pt idx="451">
                  <c:v>0.64245014245014198</c:v>
                </c:pt>
                <c:pt idx="452">
                  <c:v>0.64387464387464344</c:v>
                </c:pt>
                <c:pt idx="453">
                  <c:v>0.64529914529914489</c:v>
                </c:pt>
                <c:pt idx="454">
                  <c:v>0.64672364672364635</c:v>
                </c:pt>
                <c:pt idx="455">
                  <c:v>0.64814814814814781</c:v>
                </c:pt>
                <c:pt idx="456">
                  <c:v>0.64957264957264926</c:v>
                </c:pt>
                <c:pt idx="457">
                  <c:v>0.65099715099715072</c:v>
                </c:pt>
                <c:pt idx="458">
                  <c:v>0.65242165242165218</c:v>
                </c:pt>
                <c:pt idx="459">
                  <c:v>0.65384615384615363</c:v>
                </c:pt>
                <c:pt idx="460">
                  <c:v>0.65527065527065509</c:v>
                </c:pt>
                <c:pt idx="461">
                  <c:v>0.65669515669515655</c:v>
                </c:pt>
                <c:pt idx="462">
                  <c:v>0.658119658119658</c:v>
                </c:pt>
                <c:pt idx="463">
                  <c:v>0.65954415954415946</c:v>
                </c:pt>
                <c:pt idx="464">
                  <c:v>0.66096866096866091</c:v>
                </c:pt>
                <c:pt idx="465">
                  <c:v>0.66239316239316237</c:v>
                </c:pt>
                <c:pt idx="466">
                  <c:v>0.66381766381766383</c:v>
                </c:pt>
                <c:pt idx="467">
                  <c:v>0.66524216524216528</c:v>
                </c:pt>
                <c:pt idx="468">
                  <c:v>0.66666666666666674</c:v>
                </c:pt>
                <c:pt idx="469">
                  <c:v>0.6680911680911682</c:v>
                </c:pt>
                <c:pt idx="470">
                  <c:v>0.66951566951566965</c:v>
                </c:pt>
                <c:pt idx="471">
                  <c:v>0.67094017094017111</c:v>
                </c:pt>
                <c:pt idx="472">
                  <c:v>0.67236467236467257</c:v>
                </c:pt>
                <c:pt idx="473">
                  <c:v>0.67378917378917402</c:v>
                </c:pt>
                <c:pt idx="474">
                  <c:v>0.67521367521367548</c:v>
                </c:pt>
                <c:pt idx="475">
                  <c:v>0.67663817663817694</c:v>
                </c:pt>
                <c:pt idx="476">
                  <c:v>0.67806267806267839</c:v>
                </c:pt>
                <c:pt idx="477">
                  <c:v>0.67948717948717985</c:v>
                </c:pt>
                <c:pt idx="478">
                  <c:v>0.68091168091168131</c:v>
                </c:pt>
                <c:pt idx="479">
                  <c:v>0.68233618233618276</c:v>
                </c:pt>
                <c:pt idx="480">
                  <c:v>0.68376068376068422</c:v>
                </c:pt>
                <c:pt idx="481">
                  <c:v>0.68518518518518567</c:v>
                </c:pt>
                <c:pt idx="482">
                  <c:v>0.68660968660968713</c:v>
                </c:pt>
                <c:pt idx="483">
                  <c:v>0.68803418803418859</c:v>
                </c:pt>
                <c:pt idx="484">
                  <c:v>0.68945868945869004</c:v>
                </c:pt>
                <c:pt idx="485">
                  <c:v>0.6908831908831915</c:v>
                </c:pt>
                <c:pt idx="486">
                  <c:v>0.69230769230769296</c:v>
                </c:pt>
                <c:pt idx="487">
                  <c:v>0.69373219373219441</c:v>
                </c:pt>
                <c:pt idx="488">
                  <c:v>0.69515669515669587</c:v>
                </c:pt>
                <c:pt idx="489">
                  <c:v>0.69658119658119733</c:v>
                </c:pt>
                <c:pt idx="490">
                  <c:v>0.69800569800569878</c:v>
                </c:pt>
                <c:pt idx="491">
                  <c:v>0.69943019943020024</c:v>
                </c:pt>
                <c:pt idx="492">
                  <c:v>0.7008547008547017</c:v>
                </c:pt>
                <c:pt idx="493">
                  <c:v>0.70227920227920315</c:v>
                </c:pt>
                <c:pt idx="494">
                  <c:v>0.70370370370370461</c:v>
                </c:pt>
                <c:pt idx="495">
                  <c:v>0.70512820512820606</c:v>
                </c:pt>
                <c:pt idx="496">
                  <c:v>0.70655270655270752</c:v>
                </c:pt>
                <c:pt idx="497">
                  <c:v>0.70797720797720898</c:v>
                </c:pt>
                <c:pt idx="498">
                  <c:v>0.70940170940171043</c:v>
                </c:pt>
                <c:pt idx="499">
                  <c:v>0.71082621082621189</c:v>
                </c:pt>
                <c:pt idx="500">
                  <c:v>0.71225071225071335</c:v>
                </c:pt>
                <c:pt idx="501">
                  <c:v>0.7136752136752148</c:v>
                </c:pt>
                <c:pt idx="502">
                  <c:v>0.71509971509971626</c:v>
                </c:pt>
                <c:pt idx="503">
                  <c:v>0.71652421652421772</c:v>
                </c:pt>
                <c:pt idx="504">
                  <c:v>0.71794871794871917</c:v>
                </c:pt>
                <c:pt idx="505">
                  <c:v>0.71937321937322063</c:v>
                </c:pt>
                <c:pt idx="506">
                  <c:v>0.72079772079772209</c:v>
                </c:pt>
                <c:pt idx="507">
                  <c:v>0.72222222222222354</c:v>
                </c:pt>
                <c:pt idx="508">
                  <c:v>0.723646723646725</c:v>
                </c:pt>
                <c:pt idx="509">
                  <c:v>0.72507122507122646</c:v>
                </c:pt>
                <c:pt idx="510">
                  <c:v>0.72649572649572791</c:v>
                </c:pt>
                <c:pt idx="511">
                  <c:v>0.72792022792022937</c:v>
                </c:pt>
                <c:pt idx="512">
                  <c:v>0.72934472934473082</c:v>
                </c:pt>
                <c:pt idx="513">
                  <c:v>0.73076923076923228</c:v>
                </c:pt>
                <c:pt idx="514">
                  <c:v>0.73219373219373374</c:v>
                </c:pt>
                <c:pt idx="515">
                  <c:v>0.73361823361823519</c:v>
                </c:pt>
                <c:pt idx="516">
                  <c:v>0.73504273504273665</c:v>
                </c:pt>
                <c:pt idx="517">
                  <c:v>0.73646723646723811</c:v>
                </c:pt>
                <c:pt idx="518">
                  <c:v>0.73789173789173956</c:v>
                </c:pt>
                <c:pt idx="519">
                  <c:v>0.73931623931624102</c:v>
                </c:pt>
                <c:pt idx="520">
                  <c:v>0.74074074074074248</c:v>
                </c:pt>
                <c:pt idx="521">
                  <c:v>0.74216524216524393</c:v>
                </c:pt>
                <c:pt idx="522">
                  <c:v>0.74358974358974539</c:v>
                </c:pt>
                <c:pt idx="523">
                  <c:v>0.74501424501424685</c:v>
                </c:pt>
                <c:pt idx="524">
                  <c:v>0.7464387464387483</c:v>
                </c:pt>
                <c:pt idx="525">
                  <c:v>0.74786324786324976</c:v>
                </c:pt>
                <c:pt idx="526">
                  <c:v>0.74928774928775121</c:v>
                </c:pt>
                <c:pt idx="527">
                  <c:v>0.75071225071225267</c:v>
                </c:pt>
                <c:pt idx="528">
                  <c:v>0.75213675213675413</c:v>
                </c:pt>
                <c:pt idx="529">
                  <c:v>0.75356125356125558</c:v>
                </c:pt>
                <c:pt idx="530">
                  <c:v>0.75498575498575704</c:v>
                </c:pt>
                <c:pt idx="531">
                  <c:v>0.7564102564102585</c:v>
                </c:pt>
                <c:pt idx="532">
                  <c:v>0.75783475783475995</c:v>
                </c:pt>
                <c:pt idx="533">
                  <c:v>0.75925925925926141</c:v>
                </c:pt>
                <c:pt idx="534">
                  <c:v>0.76068376068376287</c:v>
                </c:pt>
                <c:pt idx="535">
                  <c:v>0.76210826210826432</c:v>
                </c:pt>
                <c:pt idx="536">
                  <c:v>0.76353276353276578</c:v>
                </c:pt>
                <c:pt idx="537">
                  <c:v>0.76495726495726724</c:v>
                </c:pt>
                <c:pt idx="538">
                  <c:v>0.76638176638176869</c:v>
                </c:pt>
                <c:pt idx="539">
                  <c:v>0.76780626780627015</c:v>
                </c:pt>
                <c:pt idx="540">
                  <c:v>0.7692307692307716</c:v>
                </c:pt>
                <c:pt idx="541">
                  <c:v>0.77065527065527306</c:v>
                </c:pt>
                <c:pt idx="542">
                  <c:v>0.77207977207977452</c:v>
                </c:pt>
                <c:pt idx="543">
                  <c:v>0.77350427350427597</c:v>
                </c:pt>
                <c:pt idx="544">
                  <c:v>0.77492877492877743</c:v>
                </c:pt>
                <c:pt idx="545">
                  <c:v>0.77635327635327889</c:v>
                </c:pt>
                <c:pt idx="546">
                  <c:v>0.77777777777778034</c:v>
                </c:pt>
                <c:pt idx="547">
                  <c:v>0.7792022792022818</c:v>
                </c:pt>
                <c:pt idx="548">
                  <c:v>0.78062678062678326</c:v>
                </c:pt>
                <c:pt idx="549">
                  <c:v>0.78205128205128471</c:v>
                </c:pt>
                <c:pt idx="550">
                  <c:v>0.78347578347578617</c:v>
                </c:pt>
                <c:pt idx="551">
                  <c:v>0.78490028490028763</c:v>
                </c:pt>
                <c:pt idx="552">
                  <c:v>0.78632478632478908</c:v>
                </c:pt>
                <c:pt idx="553">
                  <c:v>0.78774928774929054</c:v>
                </c:pt>
                <c:pt idx="554">
                  <c:v>0.789173789173792</c:v>
                </c:pt>
                <c:pt idx="555">
                  <c:v>0.79059829059829345</c:v>
                </c:pt>
                <c:pt idx="556">
                  <c:v>0.79202279202279491</c:v>
                </c:pt>
                <c:pt idx="557">
                  <c:v>0.79344729344729636</c:v>
                </c:pt>
                <c:pt idx="558">
                  <c:v>0.79487179487179782</c:v>
                </c:pt>
                <c:pt idx="559">
                  <c:v>0.79629629629629928</c:v>
                </c:pt>
                <c:pt idx="560">
                  <c:v>0.79772079772080073</c:v>
                </c:pt>
                <c:pt idx="561">
                  <c:v>0.79914529914530219</c:v>
                </c:pt>
                <c:pt idx="562">
                  <c:v>0.80056980056980365</c:v>
                </c:pt>
                <c:pt idx="563">
                  <c:v>0.8019943019943051</c:v>
                </c:pt>
                <c:pt idx="564">
                  <c:v>0.80341880341880656</c:v>
                </c:pt>
                <c:pt idx="565">
                  <c:v>0.80484330484330802</c:v>
                </c:pt>
                <c:pt idx="566">
                  <c:v>0.80626780626780947</c:v>
                </c:pt>
                <c:pt idx="567">
                  <c:v>0.80769230769231093</c:v>
                </c:pt>
                <c:pt idx="568">
                  <c:v>0.80911680911681239</c:v>
                </c:pt>
                <c:pt idx="569">
                  <c:v>0.81054131054131384</c:v>
                </c:pt>
                <c:pt idx="570">
                  <c:v>0.8119658119658153</c:v>
                </c:pt>
                <c:pt idx="571">
                  <c:v>0.81339031339031675</c:v>
                </c:pt>
                <c:pt idx="572">
                  <c:v>0.81481481481481821</c:v>
                </c:pt>
                <c:pt idx="573">
                  <c:v>0.81623931623931967</c:v>
                </c:pt>
                <c:pt idx="574">
                  <c:v>0.81766381766382112</c:v>
                </c:pt>
                <c:pt idx="575">
                  <c:v>0.81908831908832258</c:v>
                </c:pt>
                <c:pt idx="576">
                  <c:v>0.82051282051282404</c:v>
                </c:pt>
                <c:pt idx="577">
                  <c:v>0.82193732193732549</c:v>
                </c:pt>
                <c:pt idx="578">
                  <c:v>0.82336182336182695</c:v>
                </c:pt>
                <c:pt idx="579">
                  <c:v>0.82478632478632841</c:v>
                </c:pt>
                <c:pt idx="580">
                  <c:v>0.82621082621082986</c:v>
                </c:pt>
                <c:pt idx="581">
                  <c:v>0.82763532763533132</c:v>
                </c:pt>
                <c:pt idx="582">
                  <c:v>0.82905982905983278</c:v>
                </c:pt>
                <c:pt idx="583">
                  <c:v>0.83048433048433423</c:v>
                </c:pt>
                <c:pt idx="584">
                  <c:v>0.83190883190883569</c:v>
                </c:pt>
                <c:pt idx="585">
                  <c:v>0.83333333333333715</c:v>
                </c:pt>
                <c:pt idx="586">
                  <c:v>0.8347578347578386</c:v>
                </c:pt>
                <c:pt idx="587">
                  <c:v>0.83618233618234006</c:v>
                </c:pt>
                <c:pt idx="588">
                  <c:v>0.83760683760684151</c:v>
                </c:pt>
                <c:pt idx="589">
                  <c:v>0.83903133903134297</c:v>
                </c:pt>
                <c:pt idx="590">
                  <c:v>0.84045584045584443</c:v>
                </c:pt>
                <c:pt idx="591">
                  <c:v>0.84188034188034588</c:v>
                </c:pt>
                <c:pt idx="592">
                  <c:v>0.84330484330484734</c:v>
                </c:pt>
                <c:pt idx="593">
                  <c:v>0.8447293447293488</c:v>
                </c:pt>
                <c:pt idx="594">
                  <c:v>0.84615384615385025</c:v>
                </c:pt>
                <c:pt idx="595">
                  <c:v>0.84757834757835171</c:v>
                </c:pt>
                <c:pt idx="596">
                  <c:v>0.84900284900285317</c:v>
                </c:pt>
                <c:pt idx="597">
                  <c:v>0.85042735042735462</c:v>
                </c:pt>
                <c:pt idx="598">
                  <c:v>0.85185185185185608</c:v>
                </c:pt>
                <c:pt idx="599">
                  <c:v>0.85327635327635754</c:v>
                </c:pt>
                <c:pt idx="600">
                  <c:v>0.85470085470085899</c:v>
                </c:pt>
                <c:pt idx="601">
                  <c:v>0.85612535612536045</c:v>
                </c:pt>
                <c:pt idx="602">
                  <c:v>0.8575498575498619</c:v>
                </c:pt>
                <c:pt idx="603">
                  <c:v>0.85897435897436336</c:v>
                </c:pt>
                <c:pt idx="604">
                  <c:v>0.86039886039886482</c:v>
                </c:pt>
                <c:pt idx="605">
                  <c:v>0.86182336182336627</c:v>
                </c:pt>
                <c:pt idx="606">
                  <c:v>0.86324786324786773</c:v>
                </c:pt>
                <c:pt idx="607">
                  <c:v>0.86467236467236919</c:v>
                </c:pt>
                <c:pt idx="608">
                  <c:v>0.86609686609687064</c:v>
                </c:pt>
                <c:pt idx="609">
                  <c:v>0.8675213675213721</c:v>
                </c:pt>
                <c:pt idx="610">
                  <c:v>0.86894586894587356</c:v>
                </c:pt>
                <c:pt idx="611">
                  <c:v>0.87037037037037501</c:v>
                </c:pt>
                <c:pt idx="612">
                  <c:v>0.87179487179487647</c:v>
                </c:pt>
                <c:pt idx="613">
                  <c:v>0.87321937321937793</c:v>
                </c:pt>
                <c:pt idx="614">
                  <c:v>0.87464387464387938</c:v>
                </c:pt>
                <c:pt idx="615">
                  <c:v>0.87606837606838084</c:v>
                </c:pt>
                <c:pt idx="616">
                  <c:v>0.87749287749288229</c:v>
                </c:pt>
                <c:pt idx="617">
                  <c:v>0.87891737891738375</c:v>
                </c:pt>
                <c:pt idx="618">
                  <c:v>0.88034188034188521</c:v>
                </c:pt>
                <c:pt idx="619">
                  <c:v>0.88176638176638666</c:v>
                </c:pt>
                <c:pt idx="620">
                  <c:v>0.88319088319088812</c:v>
                </c:pt>
                <c:pt idx="621">
                  <c:v>0.88461538461538958</c:v>
                </c:pt>
                <c:pt idx="622">
                  <c:v>0.88603988603989103</c:v>
                </c:pt>
                <c:pt idx="623">
                  <c:v>0.88746438746439249</c:v>
                </c:pt>
                <c:pt idx="624">
                  <c:v>0.88888888888889395</c:v>
                </c:pt>
                <c:pt idx="625">
                  <c:v>0.8903133903133954</c:v>
                </c:pt>
                <c:pt idx="626">
                  <c:v>0.89173789173789686</c:v>
                </c:pt>
                <c:pt idx="627">
                  <c:v>0.89316239316239832</c:v>
                </c:pt>
                <c:pt idx="628">
                  <c:v>0.89458689458689977</c:v>
                </c:pt>
                <c:pt idx="629">
                  <c:v>0.89601139601140123</c:v>
                </c:pt>
                <c:pt idx="630">
                  <c:v>0.89743589743590269</c:v>
                </c:pt>
                <c:pt idx="631">
                  <c:v>0.89886039886040414</c:v>
                </c:pt>
                <c:pt idx="632">
                  <c:v>0.9002849002849056</c:v>
                </c:pt>
                <c:pt idx="633">
                  <c:v>0.90170940170940705</c:v>
                </c:pt>
                <c:pt idx="634">
                  <c:v>0.90313390313390851</c:v>
                </c:pt>
                <c:pt idx="635">
                  <c:v>0.90455840455840997</c:v>
                </c:pt>
                <c:pt idx="636">
                  <c:v>0.90598290598291142</c:v>
                </c:pt>
                <c:pt idx="637">
                  <c:v>0.90740740740741288</c:v>
                </c:pt>
                <c:pt idx="638">
                  <c:v>0.90883190883191434</c:v>
                </c:pt>
                <c:pt idx="639">
                  <c:v>0.91025641025641579</c:v>
                </c:pt>
                <c:pt idx="640">
                  <c:v>0.91168091168091725</c:v>
                </c:pt>
                <c:pt idx="641">
                  <c:v>0.91310541310541871</c:v>
                </c:pt>
                <c:pt idx="642">
                  <c:v>0.91452991452992016</c:v>
                </c:pt>
                <c:pt idx="643">
                  <c:v>0.91595441595442162</c:v>
                </c:pt>
                <c:pt idx="644">
                  <c:v>0.91737891737892308</c:v>
                </c:pt>
                <c:pt idx="645">
                  <c:v>0.91880341880342453</c:v>
                </c:pt>
                <c:pt idx="646">
                  <c:v>0.92022792022792599</c:v>
                </c:pt>
                <c:pt idx="647">
                  <c:v>0.92165242165242744</c:v>
                </c:pt>
                <c:pt idx="648">
                  <c:v>0.9230769230769289</c:v>
                </c:pt>
                <c:pt idx="649">
                  <c:v>0.92450142450143036</c:v>
                </c:pt>
                <c:pt idx="650">
                  <c:v>0.92592592592593181</c:v>
                </c:pt>
                <c:pt idx="651">
                  <c:v>0.92735042735043327</c:v>
                </c:pt>
                <c:pt idx="652">
                  <c:v>0.92877492877493473</c:v>
                </c:pt>
                <c:pt idx="653">
                  <c:v>0.93019943019943618</c:v>
                </c:pt>
                <c:pt idx="654">
                  <c:v>0.93162393162393764</c:v>
                </c:pt>
                <c:pt idx="655">
                  <c:v>0.9330484330484391</c:v>
                </c:pt>
                <c:pt idx="656">
                  <c:v>0.93447293447294055</c:v>
                </c:pt>
                <c:pt idx="657">
                  <c:v>0.93589743589744201</c:v>
                </c:pt>
                <c:pt idx="658">
                  <c:v>0.93732193732194347</c:v>
                </c:pt>
                <c:pt idx="659">
                  <c:v>0.93874643874644492</c:v>
                </c:pt>
                <c:pt idx="660">
                  <c:v>0.94017094017094638</c:v>
                </c:pt>
                <c:pt idx="661">
                  <c:v>0.94159544159544784</c:v>
                </c:pt>
                <c:pt idx="662">
                  <c:v>0.94301994301994929</c:v>
                </c:pt>
                <c:pt idx="663">
                  <c:v>0.94444444444445075</c:v>
                </c:pt>
                <c:pt idx="664">
                  <c:v>0.9458689458689522</c:v>
                </c:pt>
                <c:pt idx="665">
                  <c:v>0.94729344729345366</c:v>
                </c:pt>
                <c:pt idx="666">
                  <c:v>0.94871794871795512</c:v>
                </c:pt>
                <c:pt idx="667">
                  <c:v>0.95014245014245657</c:v>
                </c:pt>
                <c:pt idx="668">
                  <c:v>0.95156695156695803</c:v>
                </c:pt>
                <c:pt idx="669">
                  <c:v>0.95299145299145949</c:v>
                </c:pt>
                <c:pt idx="670">
                  <c:v>0.95441595441596094</c:v>
                </c:pt>
                <c:pt idx="671">
                  <c:v>0.9558404558404624</c:v>
                </c:pt>
                <c:pt idx="672">
                  <c:v>0.95726495726496386</c:v>
                </c:pt>
                <c:pt idx="673">
                  <c:v>0.95868945868946531</c:v>
                </c:pt>
                <c:pt idx="674">
                  <c:v>0.96011396011396677</c:v>
                </c:pt>
                <c:pt idx="675">
                  <c:v>0.96153846153846823</c:v>
                </c:pt>
                <c:pt idx="676">
                  <c:v>0.96296296296296968</c:v>
                </c:pt>
                <c:pt idx="677">
                  <c:v>0.96438746438747114</c:v>
                </c:pt>
                <c:pt idx="678">
                  <c:v>0.96581196581197259</c:v>
                </c:pt>
                <c:pt idx="679">
                  <c:v>0.96723646723647405</c:v>
                </c:pt>
                <c:pt idx="680">
                  <c:v>0.96866096866097551</c:v>
                </c:pt>
                <c:pt idx="681">
                  <c:v>0.97008547008547696</c:v>
                </c:pt>
                <c:pt idx="682">
                  <c:v>0.97150997150997842</c:v>
                </c:pt>
                <c:pt idx="683">
                  <c:v>0.97293447293447988</c:v>
                </c:pt>
                <c:pt idx="684">
                  <c:v>0.97435897435898133</c:v>
                </c:pt>
                <c:pt idx="685">
                  <c:v>0.97578347578348279</c:v>
                </c:pt>
                <c:pt idx="686">
                  <c:v>0.97720797720798425</c:v>
                </c:pt>
                <c:pt idx="687">
                  <c:v>0.9786324786324857</c:v>
                </c:pt>
                <c:pt idx="688">
                  <c:v>0.98005698005698716</c:v>
                </c:pt>
                <c:pt idx="689">
                  <c:v>0.98148148148148862</c:v>
                </c:pt>
                <c:pt idx="690">
                  <c:v>0.98290598290599007</c:v>
                </c:pt>
                <c:pt idx="691">
                  <c:v>0.98433048433049153</c:v>
                </c:pt>
                <c:pt idx="692">
                  <c:v>0.98575498575499299</c:v>
                </c:pt>
                <c:pt idx="693">
                  <c:v>0.98717948717949444</c:v>
                </c:pt>
                <c:pt idx="694">
                  <c:v>0.9886039886039959</c:v>
                </c:pt>
                <c:pt idx="695">
                  <c:v>0.99002849002849735</c:v>
                </c:pt>
                <c:pt idx="696">
                  <c:v>0.99145299145299881</c:v>
                </c:pt>
                <c:pt idx="697">
                  <c:v>0.99287749287750027</c:v>
                </c:pt>
                <c:pt idx="698">
                  <c:v>0.99430199430200172</c:v>
                </c:pt>
                <c:pt idx="699">
                  <c:v>0.99572649572650318</c:v>
                </c:pt>
                <c:pt idx="700">
                  <c:v>0.99715099715100464</c:v>
                </c:pt>
                <c:pt idx="701">
                  <c:v>0.99857549857550609</c:v>
                </c:pt>
                <c:pt idx="702">
                  <c:v>1.0000000000000075</c:v>
                </c:pt>
              </c:numCache>
            </c:numRef>
          </c:xVal>
          <c:yVal>
            <c:numRef>
              <c:f>'Los Encuentros Structure Volume'!$K$3:$K$100000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2.5326723058615022E-4</c:v>
                </c:pt>
                <c:pt idx="2">
                  <c:v>5.3682958444815584E-4</c:v>
                </c:pt>
                <c:pt idx="3">
                  <c:v>8.3929609523429507E-4</c:v>
                </c:pt>
                <c:pt idx="4">
                  <c:v>1.142247327992848E-3</c:v>
                </c:pt>
                <c:pt idx="5">
                  <c:v>1.449803419489331E-3</c:v>
                </c:pt>
                <c:pt idx="6">
                  <c:v>1.764872701558226E-3</c:v>
                </c:pt>
                <c:pt idx="7">
                  <c:v>2.0899393743081533E-3</c:v>
                </c:pt>
                <c:pt idx="8">
                  <c:v>2.4165208032218733E-3</c:v>
                </c:pt>
                <c:pt idx="9">
                  <c:v>2.7564320863769694E-3</c:v>
                </c:pt>
                <c:pt idx="10">
                  <c:v>3.103008296652754E-3</c:v>
                </c:pt>
                <c:pt idx="11">
                  <c:v>3.4574612389802611E-3</c:v>
                </c:pt>
                <c:pt idx="12">
                  <c:v>3.8210027182905247E-3</c:v>
                </c:pt>
                <c:pt idx="13">
                  <c:v>4.1845441976007883E-3</c:v>
                </c:pt>
                <c:pt idx="14">
                  <c:v>4.5506304672662239E-3</c:v>
                </c:pt>
                <c:pt idx="15">
                  <c:v>4.9196250687661416E-3</c:v>
                </c:pt>
                <c:pt idx="16">
                  <c:v>5.2937092509764026E-3</c:v>
                </c:pt>
                <c:pt idx="17">
                  <c:v>5.6690658283642496E-3</c:v>
                </c:pt>
                <c:pt idx="18">
                  <c:v>6.050784381640026E-3</c:v>
                </c:pt>
                <c:pt idx="19">
                  <c:v>6.4361383497089052E-3</c:v>
                </c:pt>
                <c:pt idx="20">
                  <c:v>6.8262183570088177E-3</c:v>
                </c:pt>
                <c:pt idx="21">
                  <c:v>7.2188431546639023E-3</c:v>
                </c:pt>
                <c:pt idx="22">
                  <c:v>7.620192947822433E-3</c:v>
                </c:pt>
                <c:pt idx="23">
                  <c:v>8.0223607093094125E-3</c:v>
                </c:pt>
                <c:pt idx="24">
                  <c:v>8.4258917513438045E-3</c:v>
                </c:pt>
                <c:pt idx="25">
                  <c:v>8.8348759155678514E-3</c:v>
                </c:pt>
                <c:pt idx="26">
                  <c:v>9.2531303875143089E-3</c:v>
                </c:pt>
                <c:pt idx="27">
                  <c:v>9.677262113376283E-3</c:v>
                </c:pt>
                <c:pt idx="28">
                  <c:v>1.0104786893045153E-2</c:v>
                </c:pt>
                <c:pt idx="29">
                  <c:v>1.0542490834134711E-2</c:v>
                </c:pt>
                <c:pt idx="30">
                  <c:v>1.0984557272975991E-2</c:v>
                </c:pt>
                <c:pt idx="31">
                  <c:v>1.1426866072803479E-2</c:v>
                </c:pt>
                <c:pt idx="32">
                  <c:v>1.1870083726329242E-2</c:v>
                </c:pt>
                <c:pt idx="33">
                  <c:v>1.2315422038484314E-2</c:v>
                </c:pt>
                <c:pt idx="34">
                  <c:v>1.2762668943405766E-2</c:v>
                </c:pt>
                <c:pt idx="35">
                  <c:v>1.321224857281946E-2</c:v>
                </c:pt>
                <c:pt idx="36">
                  <c:v>1.3665948338998668E-2</c:v>
                </c:pt>
                <c:pt idx="37">
                  <c:v>1.4121889944300291E-2</c:v>
                </c:pt>
                <c:pt idx="38">
                  <c:v>1.4579103944779499E-2</c:v>
                </c:pt>
                <c:pt idx="39">
                  <c:v>1.503716620871043E-2</c:v>
                </c:pt>
                <c:pt idx="40">
                  <c:v>1.5509770131813773E-2</c:v>
                </c:pt>
                <c:pt idx="41">
                  <c:v>1.5986918323408494E-2</c:v>
                </c:pt>
                <c:pt idx="42">
                  <c:v>1.6467883700535972E-2</c:v>
                </c:pt>
                <c:pt idx="43">
                  <c:v>1.6949576160622072E-2</c:v>
                </c:pt>
                <c:pt idx="44">
                  <c:v>1.7434298133035757E-2</c:v>
                </c:pt>
                <c:pt idx="45">
                  <c:v>1.7922655520242543E-2</c:v>
                </c:pt>
                <c:pt idx="46">
                  <c:v>1.8411255268435536E-2</c:v>
                </c:pt>
                <c:pt idx="47">
                  <c:v>1.8903672202161288E-2</c:v>
                </c:pt>
                <c:pt idx="48">
                  <c:v>1.939687680909221E-2</c:v>
                </c:pt>
                <c:pt idx="49">
                  <c:v>1.9891293220954169E-2</c:v>
                </c:pt>
                <c:pt idx="50">
                  <c:v>2.038752734021268E-2</c:v>
                </c:pt>
                <c:pt idx="51">
                  <c:v>2.0883761459471191E-2</c:v>
                </c:pt>
                <c:pt idx="52">
                  <c:v>2.1384358076481425E-2</c:v>
                </c:pt>
                <c:pt idx="53">
                  <c:v>2.1890892537653726E-2</c:v>
                </c:pt>
                <c:pt idx="54">
                  <c:v>2.2399850608688095E-2</c:v>
                </c:pt>
                <c:pt idx="55">
                  <c:v>2.2912444094515566E-2</c:v>
                </c:pt>
                <c:pt idx="56">
                  <c:v>2.3426249385274073E-2</c:v>
                </c:pt>
                <c:pt idx="57">
                  <c:v>2.3949749115480853E-2</c:v>
                </c:pt>
                <c:pt idx="58">
                  <c:v>2.4473248845687634E-2</c:v>
                </c:pt>
                <c:pt idx="59">
                  <c:v>2.4996748575894415E-2</c:v>
                </c:pt>
                <c:pt idx="60">
                  <c:v>2.5526064969770158E-2</c:v>
                </c:pt>
                <c:pt idx="61">
                  <c:v>2.6055381363645901E-2</c:v>
                </c:pt>
                <c:pt idx="62">
                  <c:v>2.6588575533300955E-2</c:v>
                </c:pt>
                <c:pt idx="63">
                  <c:v>2.7122981507887042E-2</c:v>
                </c:pt>
                <c:pt idx="64">
                  <c:v>2.7664173590086921E-2</c:v>
                </c:pt>
                <c:pt idx="65">
                  <c:v>2.8207062199190246E-2</c:v>
                </c:pt>
                <c:pt idx="66">
                  <c:v>2.8752374418155639E-2</c:v>
                </c:pt>
                <c:pt idx="67">
                  <c:v>2.9298656081065862E-2</c:v>
                </c:pt>
                <c:pt idx="68">
                  <c:v>2.9847785485564014E-2</c:v>
                </c:pt>
                <c:pt idx="69">
                  <c:v>3.0399914107266477E-2</c:v>
                </c:pt>
                <c:pt idx="70">
                  <c:v>3.0952497155818076E-2</c:v>
                </c:pt>
                <c:pt idx="71">
                  <c:v>3.1505080204369679E-2</c:v>
                </c:pt>
                <c:pt idx="72">
                  <c:v>3.2057663252921281E-2</c:v>
                </c:pt>
                <c:pt idx="73">
                  <c:v>3.2610246301472884E-2</c:v>
                </c:pt>
                <c:pt idx="74">
                  <c:v>3.3164768237914137E-2</c:v>
                </c:pt>
                <c:pt idx="75">
                  <c:v>3.3720744340272633E-2</c:v>
                </c:pt>
                <c:pt idx="76">
                  <c:v>3.4280234676931129E-2</c:v>
                </c:pt>
                <c:pt idx="77">
                  <c:v>3.4839725013589624E-2</c:v>
                </c:pt>
                <c:pt idx="78">
                  <c:v>3.5402487223561915E-2</c:v>
                </c:pt>
                <c:pt idx="79">
                  <c:v>3.5967673043396271E-2</c:v>
                </c:pt>
                <c:pt idx="80">
                  <c:v>3.653722136098235E-2</c:v>
                </c:pt>
                <c:pt idx="81">
                  <c:v>3.7107254400540843E-2</c:v>
                </c:pt>
                <c:pt idx="82">
                  <c:v>3.7677832752318299E-2</c:v>
                </c:pt>
                <c:pt idx="83">
                  <c:v>3.8253682455545758E-2</c:v>
                </c:pt>
                <c:pt idx="84">
                  <c:v>3.8830350127101662E-2</c:v>
                </c:pt>
                <c:pt idx="85">
                  <c:v>3.9410562328080843E-2</c:v>
                </c:pt>
                <c:pt idx="86">
                  <c:v>3.9990774529060025E-2</c:v>
                </c:pt>
                <c:pt idx="87">
                  <c:v>4.0572077354477133E-2</c:v>
                </c:pt>
                <c:pt idx="88">
                  <c:v>4.1158287989864935E-2</c:v>
                </c:pt>
                <c:pt idx="89">
                  <c:v>4.1753768932975145E-2</c:v>
                </c:pt>
                <c:pt idx="90">
                  <c:v>4.2354824178768118E-2</c:v>
                </c:pt>
                <c:pt idx="91">
                  <c:v>4.2957121524615394E-2</c:v>
                </c:pt>
                <c:pt idx="92">
                  <c:v>4.3561509233968704E-2</c:v>
                </c:pt>
                <c:pt idx="93">
                  <c:v>4.4166442255540984E-2</c:v>
                </c:pt>
                <c:pt idx="94">
                  <c:v>4.4771738818592574E-2</c:v>
                </c:pt>
                <c:pt idx="95">
                  <c:v>4.5377641284109677E-2</c:v>
                </c:pt>
                <c:pt idx="96">
                  <c:v>4.5985482637516437E-2</c:v>
                </c:pt>
                <c:pt idx="97">
                  <c:v>4.6596232322757676E-2</c:v>
                </c:pt>
                <c:pt idx="98">
                  <c:v>4.7206982007998916E-2</c:v>
                </c:pt>
                <c:pt idx="99">
                  <c:v>4.7818822317678089E-2</c:v>
                </c:pt>
                <c:pt idx="100">
                  <c:v>4.8433934500671058E-2</c:v>
                </c:pt>
                <c:pt idx="101">
                  <c:v>4.9049985832485578E-2</c:v>
                </c:pt>
                <c:pt idx="102">
                  <c:v>4.9668006347313026E-2</c:v>
                </c:pt>
                <c:pt idx="103">
                  <c:v>5.0289389620824097E-2</c:v>
                </c:pt>
                <c:pt idx="104">
                  <c:v>5.091104555044465E-2</c:v>
                </c:pt>
                <c:pt idx="105">
                  <c:v>5.1534519187461755E-2</c:v>
                </c:pt>
                <c:pt idx="106">
                  <c:v>5.2158356365958169E-2</c:v>
                </c:pt>
                <c:pt idx="107">
                  <c:v>5.278364771037182E-2</c:v>
                </c:pt>
                <c:pt idx="108">
                  <c:v>5.340893905478547E-2</c:v>
                </c:pt>
                <c:pt idx="109">
                  <c:v>5.404150122878533E-2</c:v>
                </c:pt>
                <c:pt idx="110">
                  <c:v>5.4677062619989496E-2</c:v>
                </c:pt>
                <c:pt idx="111">
                  <c:v>5.5312775486810045E-2</c:v>
                </c:pt>
                <c:pt idx="112">
                  <c:v>5.5951093734232314E-2</c:v>
                </c:pt>
                <c:pt idx="113">
                  <c:v>5.6590684376832172E-2</c:v>
                </c:pt>
                <c:pt idx="114">
                  <c:v>5.7230517380418233E-2</c:v>
                </c:pt>
                <c:pt idx="115">
                  <c:v>5.787201661578447E-2</c:v>
                </c:pt>
                <c:pt idx="116">
                  <c:v>5.8514273229232604E-2</c:v>
                </c:pt>
                <c:pt idx="117">
                  <c:v>5.9158953452542802E-2</c:v>
                </c:pt>
                <c:pt idx="118">
                  <c:v>5.9803785151469384E-2</c:v>
                </c:pt>
                <c:pt idx="119">
                  <c:v>6.0452706692038206E-2</c:v>
                </c:pt>
                <c:pt idx="120">
                  <c:v>6.1102991513154438E-2</c:v>
                </c:pt>
                <c:pt idx="121">
                  <c:v>6.1754336663585326E-2</c:v>
                </c:pt>
                <c:pt idx="122">
                  <c:v>6.2405681814016213E-2</c:v>
                </c:pt>
                <c:pt idx="123">
                  <c:v>6.3059238508446233E-2</c:v>
                </c:pt>
                <c:pt idx="124">
                  <c:v>6.3713613171204705E-2</c:v>
                </c:pt>
                <c:pt idx="125">
                  <c:v>6.4367987833963178E-2</c:v>
                </c:pt>
                <c:pt idx="126">
                  <c:v>6.5022604857707861E-2</c:v>
                </c:pt>
                <c:pt idx="127">
                  <c:v>6.5677706603424951E-2</c:v>
                </c:pt>
                <c:pt idx="128">
                  <c:v>6.6334262515059292E-2</c:v>
                </c:pt>
                <c:pt idx="129">
                  <c:v>6.6994938563459144E-2</c:v>
                </c:pt>
                <c:pt idx="130">
                  <c:v>6.7656584055803826E-2</c:v>
                </c:pt>
                <c:pt idx="131">
                  <c:v>6.8318229548148507E-2</c:v>
                </c:pt>
                <c:pt idx="132">
                  <c:v>6.8984722260217318E-2</c:v>
                </c:pt>
                <c:pt idx="133">
                  <c:v>6.965121497228613E-2</c:v>
                </c:pt>
                <c:pt idx="134">
                  <c:v>7.0319222440518733E-2</c:v>
                </c:pt>
                <c:pt idx="135">
                  <c:v>7.0987502564860819E-2</c:v>
                </c:pt>
                <c:pt idx="136">
                  <c:v>7.165866072591412E-2</c:v>
                </c:pt>
                <c:pt idx="137">
                  <c:v>7.2330485379679482E-2</c:v>
                </c:pt>
                <c:pt idx="138">
                  <c:v>7.3002310033444845E-2</c:v>
                </c:pt>
                <c:pt idx="139">
                  <c:v>7.3677133904414521E-2</c:v>
                </c:pt>
                <c:pt idx="140">
                  <c:v>7.4351957775384198E-2</c:v>
                </c:pt>
                <c:pt idx="141">
                  <c:v>7.5028144926901283E-2</c:v>
                </c:pt>
                <c:pt idx="142">
                  <c:v>7.5705543883349408E-2</c:v>
                </c:pt>
                <c:pt idx="143">
                  <c:v>7.6384154644728572E-2</c:v>
                </c:pt>
                <c:pt idx="144">
                  <c:v>7.7062765406107736E-2</c:v>
                </c:pt>
                <c:pt idx="145">
                  <c:v>7.7742830333404137E-2</c:v>
                </c:pt>
                <c:pt idx="146">
                  <c:v>7.8423379982672944E-2</c:v>
                </c:pt>
                <c:pt idx="147">
                  <c:v>7.9103929631941752E-2</c:v>
                </c:pt>
                <c:pt idx="148">
                  <c:v>7.978447928121056E-2</c:v>
                </c:pt>
                <c:pt idx="149">
                  <c:v>8.0466119554917309E-2</c:v>
                </c:pt>
                <c:pt idx="150">
                  <c:v>8.1153212950813708E-2</c:v>
                </c:pt>
                <c:pt idx="151">
                  <c:v>8.1840306346710107E-2</c:v>
                </c:pt>
                <c:pt idx="152">
                  <c:v>8.253103515739961E-2</c:v>
                </c:pt>
                <c:pt idx="153">
                  <c:v>8.3221763968089113E-2</c:v>
                </c:pt>
                <c:pt idx="154">
                  <c:v>8.3913492517846716E-2</c:v>
                </c:pt>
                <c:pt idx="155">
                  <c:v>8.4605221067604319E-2</c:v>
                </c:pt>
                <c:pt idx="156">
                  <c:v>8.5298373488155887E-2</c:v>
                </c:pt>
                <c:pt idx="157">
                  <c:v>8.5991525908707456E-2</c:v>
                </c:pt>
                <c:pt idx="158">
                  <c:v>8.6684678329259024E-2</c:v>
                </c:pt>
                <c:pt idx="159">
                  <c:v>8.7381314688987313E-2</c:v>
                </c:pt>
                <c:pt idx="160">
                  <c:v>8.8079314329263025E-2</c:v>
                </c:pt>
                <c:pt idx="161">
                  <c:v>8.878167646729046E-2</c:v>
                </c:pt>
                <c:pt idx="162">
                  <c:v>8.9484159785810993E-2</c:v>
                </c:pt>
                <c:pt idx="163">
                  <c:v>9.0187006645810835E-2</c:v>
                </c:pt>
                <c:pt idx="164">
                  <c:v>9.0890459408276197E-2</c:v>
                </c:pt>
                <c:pt idx="165">
                  <c:v>9.1593912170741559E-2</c:v>
                </c:pt>
                <c:pt idx="166">
                  <c:v>9.2300394445534506E-2</c:v>
                </c:pt>
                <c:pt idx="167">
                  <c:v>9.3009300330189518E-2</c:v>
                </c:pt>
                <c:pt idx="168">
                  <c:v>9.3719720971008322E-2</c:v>
                </c:pt>
                <c:pt idx="169">
                  <c:v>9.4432262270456438E-2</c:v>
                </c:pt>
                <c:pt idx="170">
                  <c:v>9.5146015374835594E-2</c:v>
                </c:pt>
                <c:pt idx="171">
                  <c:v>9.5860495562173367E-2</c:v>
                </c:pt>
                <c:pt idx="172">
                  <c:v>9.6575399881237006E-2</c:v>
                </c:pt>
                <c:pt idx="173">
                  <c:v>9.7291122168629091E-2</c:v>
                </c:pt>
                <c:pt idx="174">
                  <c:v>9.8008753048787547E-2</c:v>
                </c:pt>
                <c:pt idx="175">
                  <c:v>9.8733412397546003E-2</c:v>
                </c:pt>
                <c:pt idx="176">
                  <c:v>9.9460495356166523E-2</c:v>
                </c:pt>
                <c:pt idx="177">
                  <c:v>0.10018788126601981</c:v>
                </c:pt>
                <c:pt idx="178">
                  <c:v>0.10091738783450241</c:v>
                </c:pt>
                <c:pt idx="179">
                  <c:v>0.10165219604955827</c:v>
                </c:pt>
                <c:pt idx="180">
                  <c:v>0.10238836754516156</c:v>
                </c:pt>
                <c:pt idx="181">
                  <c:v>0.10312453904076485</c:v>
                </c:pt>
                <c:pt idx="182">
                  <c:v>0.10386210411203882</c:v>
                </c:pt>
                <c:pt idx="183">
                  <c:v>0.10460009331503865</c:v>
                </c:pt>
                <c:pt idx="184">
                  <c:v>0.10533868842050401</c:v>
                </c:pt>
                <c:pt idx="185">
                  <c:v>0.1060784953309004</c:v>
                </c:pt>
                <c:pt idx="186">
                  <c:v>0.1068189081437623</c:v>
                </c:pt>
                <c:pt idx="187">
                  <c:v>0.10756029040056903</c:v>
                </c:pt>
                <c:pt idx="188">
                  <c:v>0.10830282387206024</c:v>
                </c:pt>
                <c:pt idx="189">
                  <c:v>0.10904590265577041</c:v>
                </c:pt>
                <c:pt idx="190">
                  <c:v>0.10979570695684783</c:v>
                </c:pt>
                <c:pt idx="191">
                  <c:v>0.11054551125792525</c:v>
                </c:pt>
                <c:pt idx="192">
                  <c:v>0.11129586087122163</c:v>
                </c:pt>
                <c:pt idx="193">
                  <c:v>0.11204766465043525</c:v>
                </c:pt>
                <c:pt idx="194">
                  <c:v>0.11280092259556612</c:v>
                </c:pt>
                <c:pt idx="195">
                  <c:v>0.11355648297006596</c:v>
                </c:pt>
                <c:pt idx="196">
                  <c:v>0.11431310367388045</c:v>
                </c:pt>
                <c:pt idx="197">
                  <c:v>0.11507532897550098</c:v>
                </c:pt>
                <c:pt idx="198">
                  <c:v>0.1158377966381077</c:v>
                </c:pt>
                <c:pt idx="199">
                  <c:v>0.11660123374465925</c:v>
                </c:pt>
                <c:pt idx="200">
                  <c:v>0.1173646708512108</c:v>
                </c:pt>
                <c:pt idx="201">
                  <c:v>0.11812810795776235</c:v>
                </c:pt>
                <c:pt idx="202">
                  <c:v>0.11889257509850529</c:v>
                </c:pt>
                <c:pt idx="203">
                  <c:v>0.11965819345393271</c:v>
                </c:pt>
                <c:pt idx="204">
                  <c:v>0.12042466007281184</c:v>
                </c:pt>
                <c:pt idx="205">
                  <c:v>0.12119324735032029</c:v>
                </c:pt>
                <c:pt idx="206">
                  <c:v>0.12196395528645805</c:v>
                </c:pt>
                <c:pt idx="207">
                  <c:v>0.12273693535684149</c:v>
                </c:pt>
                <c:pt idx="208">
                  <c:v>0.12351006690284132</c:v>
                </c:pt>
                <c:pt idx="209">
                  <c:v>0.12428319844884114</c:v>
                </c:pt>
                <c:pt idx="210">
                  <c:v>0.12505632999484098</c:v>
                </c:pt>
                <c:pt idx="211">
                  <c:v>0.12582994626281321</c:v>
                </c:pt>
                <c:pt idx="212">
                  <c:v>0.1266055014186751</c:v>
                </c:pt>
                <c:pt idx="213">
                  <c:v>0.12738166247700253</c:v>
                </c:pt>
                <c:pt idx="214">
                  <c:v>0.12816145895012304</c:v>
                </c:pt>
                <c:pt idx="215">
                  <c:v>0.1289430731306401</c:v>
                </c:pt>
                <c:pt idx="216">
                  <c:v>0.12972771682348475</c:v>
                </c:pt>
                <c:pt idx="217">
                  <c:v>0.13051296641879492</c:v>
                </c:pt>
                <c:pt idx="218">
                  <c:v>0.1312982160141051</c:v>
                </c:pt>
                <c:pt idx="219">
                  <c:v>0.13208346560941528</c:v>
                </c:pt>
                <c:pt idx="220">
                  <c:v>0.13287089645360131</c:v>
                </c:pt>
                <c:pt idx="221">
                  <c:v>0.13365856965877354</c:v>
                </c:pt>
                <c:pt idx="222">
                  <c:v>0.13444624286394577</c:v>
                </c:pt>
                <c:pt idx="223">
                  <c:v>0.13523694558144558</c:v>
                </c:pt>
                <c:pt idx="224">
                  <c:v>0.13603407086507988</c:v>
                </c:pt>
                <c:pt idx="225">
                  <c:v>0.13683143850970039</c:v>
                </c:pt>
                <c:pt idx="226">
                  <c:v>0.13762923028604676</c:v>
                </c:pt>
                <c:pt idx="227">
                  <c:v>0.13842902154052933</c:v>
                </c:pt>
                <c:pt idx="228">
                  <c:v>0.1392288127950119</c:v>
                </c:pt>
                <c:pt idx="229">
                  <c:v>0.14002860404949447</c:v>
                </c:pt>
                <c:pt idx="230">
                  <c:v>0.14083021301137361</c:v>
                </c:pt>
                <c:pt idx="231">
                  <c:v>0.14163182197325275</c:v>
                </c:pt>
                <c:pt idx="232">
                  <c:v>0.1424346427400629</c:v>
                </c:pt>
                <c:pt idx="233">
                  <c:v>0.14323806940933859</c:v>
                </c:pt>
                <c:pt idx="234">
                  <c:v>0.14404240493231255</c:v>
                </c:pt>
                <c:pt idx="235">
                  <c:v>0.14485007291884686</c:v>
                </c:pt>
                <c:pt idx="236">
                  <c:v>0.14565774090538117</c:v>
                </c:pt>
                <c:pt idx="237">
                  <c:v>0.1464664995163534</c:v>
                </c:pt>
                <c:pt idx="238">
                  <c:v>0.14728055977389892</c:v>
                </c:pt>
                <c:pt idx="239">
                  <c:v>0.14809489268755391</c:v>
                </c:pt>
                <c:pt idx="240">
                  <c:v>0.14891286101600201</c:v>
                </c:pt>
                <c:pt idx="241">
                  <c:v>0.14973494948121563</c:v>
                </c:pt>
                <c:pt idx="242">
                  <c:v>0.1505589768343189</c:v>
                </c:pt>
                <c:pt idx="243">
                  <c:v>0.15138376156550407</c:v>
                </c:pt>
                <c:pt idx="244">
                  <c:v>0.15221081843093492</c:v>
                </c:pt>
                <c:pt idx="245">
                  <c:v>0.15303969300376233</c:v>
                </c:pt>
                <c:pt idx="246">
                  <c:v>0.15386856757658973</c:v>
                </c:pt>
                <c:pt idx="247">
                  <c:v>0.15469968398853953</c:v>
                </c:pt>
                <c:pt idx="248">
                  <c:v>0.15553279987862556</c:v>
                </c:pt>
                <c:pt idx="249">
                  <c:v>0.15636591576871159</c:v>
                </c:pt>
                <c:pt idx="250">
                  <c:v>0.15719927401978381</c:v>
                </c:pt>
                <c:pt idx="251">
                  <c:v>0.15803360171480088</c:v>
                </c:pt>
                <c:pt idx="252">
                  <c:v>0.15887338253200758</c:v>
                </c:pt>
                <c:pt idx="253">
                  <c:v>0.15971607168104879</c:v>
                </c:pt>
                <c:pt idx="254">
                  <c:v>0.16056094207896585</c:v>
                </c:pt>
                <c:pt idx="255">
                  <c:v>0.16141017497463461</c:v>
                </c:pt>
                <c:pt idx="256">
                  <c:v>0.16226207384115165</c:v>
                </c:pt>
                <c:pt idx="257">
                  <c:v>0.16311518451259974</c:v>
                </c:pt>
                <c:pt idx="258">
                  <c:v>0.16396938580848575</c:v>
                </c:pt>
                <c:pt idx="259">
                  <c:v>0.16482370828486487</c:v>
                </c:pt>
                <c:pt idx="260">
                  <c:v>0.16568257502973535</c:v>
                </c:pt>
                <c:pt idx="261">
                  <c:v>0.16654235062830414</c:v>
                </c:pt>
                <c:pt idx="262">
                  <c:v>0.16740448924648843</c:v>
                </c:pt>
                <c:pt idx="263">
                  <c:v>0.16826826380132962</c:v>
                </c:pt>
                <c:pt idx="264">
                  <c:v>0.169132280717157</c:v>
                </c:pt>
                <c:pt idx="265">
                  <c:v>0.16999629763298438</c:v>
                </c:pt>
                <c:pt idx="266">
                  <c:v>0.1708615263537428</c:v>
                </c:pt>
                <c:pt idx="267">
                  <c:v>0.17172675507450122</c:v>
                </c:pt>
                <c:pt idx="268">
                  <c:v>0.17259516478320361</c:v>
                </c:pt>
                <c:pt idx="269">
                  <c:v>0.17346493777245342</c:v>
                </c:pt>
                <c:pt idx="270">
                  <c:v>0.17433634669836012</c:v>
                </c:pt>
                <c:pt idx="271">
                  <c:v>0.17520884624870475</c:v>
                </c:pt>
                <c:pt idx="272">
                  <c:v>0.17608134579904938</c:v>
                </c:pt>
                <c:pt idx="273">
                  <c:v>0.17695384534939401</c:v>
                </c:pt>
                <c:pt idx="274">
                  <c:v>0.17783240392439381</c:v>
                </c:pt>
                <c:pt idx="275">
                  <c:v>0.17871520381665223</c:v>
                </c:pt>
                <c:pt idx="276">
                  <c:v>0.17959860961137616</c:v>
                </c:pt>
                <c:pt idx="277">
                  <c:v>0.1804823789475794</c:v>
                </c:pt>
                <c:pt idx="278">
                  <c:v>0.18136796599117921</c:v>
                </c:pt>
                <c:pt idx="279">
                  <c:v>0.18225409834699799</c:v>
                </c:pt>
                <c:pt idx="280">
                  <c:v>0.18314404788834951</c:v>
                </c:pt>
                <c:pt idx="281">
                  <c:v>0.18403593631759069</c:v>
                </c:pt>
                <c:pt idx="282">
                  <c:v>0.18492782474683186</c:v>
                </c:pt>
                <c:pt idx="283">
                  <c:v>0.18582092498100408</c:v>
                </c:pt>
                <c:pt idx="284">
                  <c:v>0.18671541879084699</c:v>
                </c:pt>
                <c:pt idx="285">
                  <c:v>0.18761336624474334</c:v>
                </c:pt>
                <c:pt idx="286">
                  <c:v>0.18851131369863969</c:v>
                </c:pt>
                <c:pt idx="287">
                  <c:v>0.18941107885993258</c:v>
                </c:pt>
                <c:pt idx="288">
                  <c:v>0.19031084402122547</c:v>
                </c:pt>
                <c:pt idx="289">
                  <c:v>0.19121060918251837</c:v>
                </c:pt>
                <c:pt idx="290">
                  <c:v>0.19211619100748023</c:v>
                </c:pt>
                <c:pt idx="291">
                  <c:v>0.19302262109589383</c:v>
                </c:pt>
                <c:pt idx="292">
                  <c:v>0.1939305659404712</c:v>
                </c:pt>
                <c:pt idx="293">
                  <c:v>0.19483941963874685</c:v>
                </c:pt>
                <c:pt idx="294">
                  <c:v>0.19574827333702249</c:v>
                </c:pt>
                <c:pt idx="295">
                  <c:v>0.19666003536713264</c:v>
                </c:pt>
                <c:pt idx="296">
                  <c:v>0.1975761598949945</c:v>
                </c:pt>
                <c:pt idx="297">
                  <c:v>0.19849228442285635</c:v>
                </c:pt>
                <c:pt idx="298">
                  <c:v>0.19940937839466305</c:v>
                </c:pt>
                <c:pt idx="299">
                  <c:v>0.20032913833731802</c:v>
                </c:pt>
                <c:pt idx="300">
                  <c:v>0.20125398786068333</c:v>
                </c:pt>
                <c:pt idx="301">
                  <c:v>0.20217883738404863</c:v>
                </c:pt>
                <c:pt idx="302">
                  <c:v>0.20310859471738463</c:v>
                </c:pt>
                <c:pt idx="303">
                  <c:v>0.20404435048512926</c:v>
                </c:pt>
                <c:pt idx="304">
                  <c:v>0.2049808333358325</c:v>
                </c:pt>
                <c:pt idx="305">
                  <c:v>0.20591986097689091</c:v>
                </c:pt>
                <c:pt idx="306">
                  <c:v>0.20685900979844243</c:v>
                </c:pt>
                <c:pt idx="307">
                  <c:v>0.20779815861999396</c:v>
                </c:pt>
                <c:pt idx="308">
                  <c:v>0.2087429120393515</c:v>
                </c:pt>
                <c:pt idx="309">
                  <c:v>0.20968811988555819</c:v>
                </c:pt>
                <c:pt idx="310">
                  <c:v>0.21063453953669592</c:v>
                </c:pt>
                <c:pt idx="311">
                  <c:v>0.2115885329686526</c:v>
                </c:pt>
                <c:pt idx="312">
                  <c:v>0.21254282935184204</c:v>
                </c:pt>
                <c:pt idx="313">
                  <c:v>0.21349712573503149</c:v>
                </c:pt>
                <c:pt idx="314">
                  <c:v>0.2144568752404106</c:v>
                </c:pt>
                <c:pt idx="315">
                  <c:v>0.21542086606304831</c:v>
                </c:pt>
                <c:pt idx="316">
                  <c:v>0.21638615957598689</c:v>
                </c:pt>
                <c:pt idx="317">
                  <c:v>0.21735275577922633</c:v>
                </c:pt>
                <c:pt idx="318">
                  <c:v>0.21832098791912266</c:v>
                </c:pt>
                <c:pt idx="319">
                  <c:v>0.21928982596148452</c:v>
                </c:pt>
                <c:pt idx="320">
                  <c:v>0.22026290532110498</c:v>
                </c:pt>
                <c:pt idx="321">
                  <c:v>0.22123683294417718</c:v>
                </c:pt>
                <c:pt idx="322">
                  <c:v>0.22221124528922179</c:v>
                </c:pt>
                <c:pt idx="323">
                  <c:v>0.2231856576342664</c:v>
                </c:pt>
                <c:pt idx="324">
                  <c:v>0.22416040322566705</c:v>
                </c:pt>
                <c:pt idx="325">
                  <c:v>0.22513760272205305</c:v>
                </c:pt>
                <c:pt idx="326">
                  <c:v>0.22611916471619076</c:v>
                </c:pt>
                <c:pt idx="327">
                  <c:v>0.22710072671032847</c:v>
                </c:pt>
                <c:pt idx="328">
                  <c:v>0.22808228870446617</c:v>
                </c:pt>
                <c:pt idx="329">
                  <c:v>0.22906688021093147</c:v>
                </c:pt>
                <c:pt idx="330">
                  <c:v>0.23005171407838296</c:v>
                </c:pt>
                <c:pt idx="331">
                  <c:v>0.23103654794583445</c:v>
                </c:pt>
                <c:pt idx="332">
                  <c:v>0.23203022798928249</c:v>
                </c:pt>
                <c:pt idx="333">
                  <c:v>0.23302390803273054</c:v>
                </c:pt>
                <c:pt idx="334">
                  <c:v>0.23402364710083376</c:v>
                </c:pt>
                <c:pt idx="335">
                  <c:v>0.23502338616893698</c:v>
                </c:pt>
                <c:pt idx="336">
                  <c:v>0.23602312523704019</c:v>
                </c:pt>
                <c:pt idx="337">
                  <c:v>0.23702431847106065</c:v>
                </c:pt>
                <c:pt idx="338">
                  <c:v>0.23802702646124491</c:v>
                </c:pt>
                <c:pt idx="339">
                  <c:v>0.23903040094414124</c:v>
                </c:pt>
                <c:pt idx="340">
                  <c:v>0.2400371381857212</c:v>
                </c:pt>
                <c:pt idx="341">
                  <c:v>0.24104487516636924</c:v>
                </c:pt>
                <c:pt idx="342">
                  <c:v>0.24205261214701729</c:v>
                </c:pt>
                <c:pt idx="343">
                  <c:v>0.2430641663131981</c:v>
                </c:pt>
                <c:pt idx="344">
                  <c:v>0.2440772352355427</c:v>
                </c:pt>
                <c:pt idx="345">
                  <c:v>0.24509097065059937</c:v>
                </c:pt>
                <c:pt idx="346">
                  <c:v>0.24610634200231293</c:v>
                </c:pt>
                <c:pt idx="347">
                  <c:v>0.24712425814438166</c:v>
                </c:pt>
                <c:pt idx="348">
                  <c:v>0.24814726386716074</c:v>
                </c:pt>
                <c:pt idx="349">
                  <c:v>0.24917123903388466</c:v>
                </c:pt>
                <c:pt idx="350">
                  <c:v>0.25019763781047066</c:v>
                </c:pt>
                <c:pt idx="351">
                  <c:v>0.25122403658705666</c:v>
                </c:pt>
                <c:pt idx="352">
                  <c:v>0.25225358605646331</c:v>
                </c:pt>
                <c:pt idx="353">
                  <c:v>0.2532836202478424</c:v>
                </c:pt>
                <c:pt idx="354">
                  <c:v>0.25431850165894559</c:v>
                </c:pt>
                <c:pt idx="355">
                  <c:v>0.25535459487497986</c:v>
                </c:pt>
                <c:pt idx="356">
                  <c:v>0.25639414173506758</c:v>
                </c:pt>
                <c:pt idx="357">
                  <c:v>0.25743387036589493</c:v>
                </c:pt>
                <c:pt idx="358">
                  <c:v>0.25847359899672229</c:v>
                </c:pt>
                <c:pt idx="359">
                  <c:v>0.25951405471050826</c:v>
                </c:pt>
                <c:pt idx="360">
                  <c:v>0.2605574187561287</c:v>
                </c:pt>
                <c:pt idx="361">
                  <c:v>0.26160441821654223</c:v>
                </c:pt>
                <c:pt idx="362">
                  <c:v>0.26265414423805061</c:v>
                </c:pt>
                <c:pt idx="363">
                  <c:v>0.26370841452805038</c:v>
                </c:pt>
                <c:pt idx="364">
                  <c:v>0.26476704731580186</c:v>
                </c:pt>
                <c:pt idx="365">
                  <c:v>0.2658273766304568</c:v>
                </c:pt>
                <c:pt idx="366">
                  <c:v>0.26688770594511174</c:v>
                </c:pt>
                <c:pt idx="367">
                  <c:v>0.26795215539653217</c:v>
                </c:pt>
                <c:pt idx="368">
                  <c:v>0.26901854373584227</c:v>
                </c:pt>
                <c:pt idx="369">
                  <c:v>0.27008735568501446</c:v>
                </c:pt>
                <c:pt idx="370">
                  <c:v>0.27115907596602112</c:v>
                </c:pt>
                <c:pt idx="371">
                  <c:v>0.2722315233299864</c:v>
                </c:pt>
                <c:pt idx="372">
                  <c:v>0.27330754551849823</c:v>
                </c:pt>
                <c:pt idx="373">
                  <c:v>0.2743836282972566</c:v>
                </c:pt>
                <c:pt idx="374">
                  <c:v>0.27546007461749428</c:v>
                </c:pt>
                <c:pt idx="375">
                  <c:v>0.27653652093773196</c:v>
                </c:pt>
                <c:pt idx="376">
                  <c:v>0.27761405788240756</c:v>
                </c:pt>
                <c:pt idx="377">
                  <c:v>0.27869159482708317</c:v>
                </c:pt>
                <c:pt idx="378">
                  <c:v>0.27977058593767601</c:v>
                </c:pt>
                <c:pt idx="379">
                  <c:v>0.28085830204377232</c:v>
                </c:pt>
                <c:pt idx="380">
                  <c:v>0.28194735113529279</c:v>
                </c:pt>
                <c:pt idx="381">
                  <c:v>0.28303797557322358</c:v>
                </c:pt>
                <c:pt idx="382">
                  <c:v>0.28412860001115436</c:v>
                </c:pt>
                <c:pt idx="383">
                  <c:v>0.28521922444908515</c:v>
                </c:pt>
                <c:pt idx="384">
                  <c:v>0.28630984888701594</c:v>
                </c:pt>
                <c:pt idx="385">
                  <c:v>0.28740047332494673</c:v>
                </c:pt>
                <c:pt idx="386">
                  <c:v>0.28849452111180768</c:v>
                </c:pt>
                <c:pt idx="387">
                  <c:v>0.28958923539138071</c:v>
                </c:pt>
                <c:pt idx="388">
                  <c:v>0.29068394967095373</c:v>
                </c:pt>
                <c:pt idx="389">
                  <c:v>0.29177948191885522</c:v>
                </c:pt>
                <c:pt idx="390">
                  <c:v>0.29287883135228948</c:v>
                </c:pt>
                <c:pt idx="391">
                  <c:v>0.29397881698331252</c:v>
                </c:pt>
                <c:pt idx="392">
                  <c:v>0.29508155947055364</c:v>
                </c:pt>
                <c:pt idx="393">
                  <c:v>0.29618599848469823</c:v>
                </c:pt>
                <c:pt idx="394">
                  <c:v>0.29729298228919798</c:v>
                </c:pt>
                <c:pt idx="395">
                  <c:v>0.29840505567440806</c:v>
                </c:pt>
                <c:pt idx="396">
                  <c:v>0.2995214309671233</c:v>
                </c:pt>
                <c:pt idx="397">
                  <c:v>0.30063780625983855</c:v>
                </c:pt>
                <c:pt idx="398">
                  <c:v>0.30175751401611417</c:v>
                </c:pt>
                <c:pt idx="399">
                  <c:v>0.30289030926564497</c:v>
                </c:pt>
                <c:pt idx="400">
                  <c:v>0.30402455868109302</c:v>
                </c:pt>
                <c:pt idx="401">
                  <c:v>0.30515880809654106</c:v>
                </c:pt>
                <c:pt idx="402">
                  <c:v>0.30629517817061841</c:v>
                </c:pt>
                <c:pt idx="403">
                  <c:v>0.30743439598628369</c:v>
                </c:pt>
                <c:pt idx="404">
                  <c:v>0.30857652213378345</c:v>
                </c:pt>
                <c:pt idx="405">
                  <c:v>0.30972022362769352</c:v>
                </c:pt>
                <c:pt idx="406">
                  <c:v>0.3108697417852726</c:v>
                </c:pt>
                <c:pt idx="407">
                  <c:v>0.31201944171359131</c:v>
                </c:pt>
                <c:pt idx="408">
                  <c:v>0.3131727770567031</c:v>
                </c:pt>
                <c:pt idx="409">
                  <c:v>0.31432747568036234</c:v>
                </c:pt>
                <c:pt idx="410">
                  <c:v>0.31548353758456898</c:v>
                </c:pt>
                <c:pt idx="411">
                  <c:v>0.31664687031836181</c:v>
                </c:pt>
                <c:pt idx="412">
                  <c:v>0.31781020305215463</c:v>
                </c:pt>
                <c:pt idx="413">
                  <c:v>0.31897777710320607</c:v>
                </c:pt>
                <c:pt idx="414">
                  <c:v>0.32014547233475066</c:v>
                </c:pt>
                <c:pt idx="415">
                  <c:v>0.32131571235665041</c:v>
                </c:pt>
                <c:pt idx="416">
                  <c:v>0.32248995133482256</c:v>
                </c:pt>
                <c:pt idx="417">
                  <c:v>0.32366564447891194</c:v>
                </c:pt>
                <c:pt idx="418">
                  <c:v>0.32484321592064441</c:v>
                </c:pt>
                <c:pt idx="419">
                  <c:v>0.32602399864544412</c:v>
                </c:pt>
                <c:pt idx="420">
                  <c:v>0.32721535436826715</c:v>
                </c:pt>
                <c:pt idx="421">
                  <c:v>0.32841025462051343</c:v>
                </c:pt>
                <c:pt idx="422">
                  <c:v>0.32960994150223732</c:v>
                </c:pt>
                <c:pt idx="423">
                  <c:v>0.33080962838396122</c:v>
                </c:pt>
                <c:pt idx="424">
                  <c:v>0.33201331422195751</c:v>
                </c:pt>
                <c:pt idx="425">
                  <c:v>0.33321736360143311</c:v>
                </c:pt>
                <c:pt idx="426">
                  <c:v>0.33442250360534664</c:v>
                </c:pt>
                <c:pt idx="427">
                  <c:v>0.33563355115829896</c:v>
                </c:pt>
                <c:pt idx="428">
                  <c:v>0.3368465678942642</c:v>
                </c:pt>
                <c:pt idx="429">
                  <c:v>0.33806443184995361</c:v>
                </c:pt>
                <c:pt idx="430">
                  <c:v>0.33928229580564301</c:v>
                </c:pt>
                <c:pt idx="431">
                  <c:v>0.34050031123694879</c:v>
                </c:pt>
                <c:pt idx="432">
                  <c:v>0.34172181060743129</c:v>
                </c:pt>
                <c:pt idx="433">
                  <c:v>0.34294330997791378</c:v>
                </c:pt>
                <c:pt idx="434">
                  <c:v>0.3441658999728342</c:v>
                </c:pt>
                <c:pt idx="435">
                  <c:v>0.34538958059219255</c:v>
                </c:pt>
                <c:pt idx="436">
                  <c:v>0.3466136247530302</c:v>
                </c:pt>
                <c:pt idx="437">
                  <c:v>0.34784384911901611</c:v>
                </c:pt>
                <c:pt idx="438">
                  <c:v>0.34907407348500202</c:v>
                </c:pt>
                <c:pt idx="439">
                  <c:v>0.35031374992945002</c:v>
                </c:pt>
                <c:pt idx="440">
                  <c:v>0.35156433261827735</c:v>
                </c:pt>
                <c:pt idx="441">
                  <c:v>0.35281491530710468</c:v>
                </c:pt>
                <c:pt idx="442">
                  <c:v>0.35407131465960096</c:v>
                </c:pt>
                <c:pt idx="443">
                  <c:v>0.35533571192464203</c:v>
                </c:pt>
                <c:pt idx="444">
                  <c:v>0.35660229043855901</c:v>
                </c:pt>
                <c:pt idx="445">
                  <c:v>0.35787468561614494</c:v>
                </c:pt>
                <c:pt idx="446">
                  <c:v>0.35914708079373087</c:v>
                </c:pt>
                <c:pt idx="447">
                  <c:v>0.36042074836649435</c:v>
                </c:pt>
                <c:pt idx="448">
                  <c:v>0.36169653659788714</c:v>
                </c:pt>
                <c:pt idx="449">
                  <c:v>0.36299225902039545</c:v>
                </c:pt>
                <c:pt idx="450">
                  <c:v>0.36429191980892967</c:v>
                </c:pt>
                <c:pt idx="451">
                  <c:v>0.3655923076804225</c:v>
                </c:pt>
                <c:pt idx="452">
                  <c:v>0.36690105700593945</c:v>
                </c:pt>
                <c:pt idx="453">
                  <c:v>0.36822434799062881</c:v>
                </c:pt>
                <c:pt idx="454">
                  <c:v>0.36954933550222163</c:v>
                </c:pt>
                <c:pt idx="455">
                  <c:v>0.3708769889846627</c:v>
                </c:pt>
                <c:pt idx="456">
                  <c:v>0.37222391016550721</c:v>
                </c:pt>
                <c:pt idx="457">
                  <c:v>0.37357870807840343</c:v>
                </c:pt>
                <c:pt idx="458">
                  <c:v>0.37494807794559537</c:v>
                </c:pt>
                <c:pt idx="459">
                  <c:v>0.37632226473738817</c:v>
                </c:pt>
                <c:pt idx="460">
                  <c:v>0.37770069284643959</c:v>
                </c:pt>
                <c:pt idx="461">
                  <c:v>0.37909014838036342</c:v>
                </c:pt>
                <c:pt idx="462">
                  <c:v>0.38048554175844934</c:v>
                </c:pt>
                <c:pt idx="463">
                  <c:v>0.38188517645379383</c:v>
                </c:pt>
                <c:pt idx="464">
                  <c:v>0.38328526557598747</c:v>
                </c:pt>
                <c:pt idx="465">
                  <c:v>0.38468659679823541</c:v>
                </c:pt>
                <c:pt idx="466">
                  <c:v>0.38609422940612476</c:v>
                </c:pt>
                <c:pt idx="467">
                  <c:v>0.38750695159472442</c:v>
                </c:pt>
                <c:pt idx="468">
                  <c:v>0.38892227916392585</c:v>
                </c:pt>
                <c:pt idx="469">
                  <c:v>0.39034009093323591</c:v>
                </c:pt>
                <c:pt idx="470">
                  <c:v>0.39176262874177697</c:v>
                </c:pt>
                <c:pt idx="471">
                  <c:v>0.39318843842363183</c:v>
                </c:pt>
                <c:pt idx="472">
                  <c:v>0.39461424810548668</c:v>
                </c:pt>
                <c:pt idx="473">
                  <c:v>0.39605387236355533</c:v>
                </c:pt>
                <c:pt idx="474">
                  <c:v>0.39749592023148606</c:v>
                </c:pt>
                <c:pt idx="475">
                  <c:v>0.39893924049459434</c:v>
                </c:pt>
                <c:pt idx="476">
                  <c:v>0.40038540849929055</c:v>
                </c:pt>
                <c:pt idx="477">
                  <c:v>0.40183957441653162</c:v>
                </c:pt>
                <c:pt idx="478">
                  <c:v>0.40329676984610024</c:v>
                </c:pt>
                <c:pt idx="479">
                  <c:v>0.40475941839785856</c:v>
                </c:pt>
                <c:pt idx="480">
                  <c:v>0.40622521764243752</c:v>
                </c:pt>
                <c:pt idx="481">
                  <c:v>0.40769483407254925</c:v>
                </c:pt>
                <c:pt idx="482">
                  <c:v>0.40917081247854892</c:v>
                </c:pt>
                <c:pt idx="483">
                  <c:v>0.41064724531139774</c:v>
                </c:pt>
                <c:pt idx="484">
                  <c:v>0.41212685913219049</c:v>
                </c:pt>
                <c:pt idx="485">
                  <c:v>0.41360962364580395</c:v>
                </c:pt>
                <c:pt idx="486">
                  <c:v>0.41509408468632086</c:v>
                </c:pt>
                <c:pt idx="487">
                  <c:v>0.41657987871226193</c:v>
                </c:pt>
                <c:pt idx="488">
                  <c:v>0.41806603627968231</c:v>
                </c:pt>
                <c:pt idx="489">
                  <c:v>0.41955255738858199</c:v>
                </c:pt>
                <c:pt idx="490">
                  <c:v>0.42104307745375408</c:v>
                </c:pt>
                <c:pt idx="491">
                  <c:v>0.42253650585076064</c:v>
                </c:pt>
                <c:pt idx="492">
                  <c:v>0.42404035577017407</c:v>
                </c:pt>
                <c:pt idx="493">
                  <c:v>0.42554678077506597</c:v>
                </c:pt>
                <c:pt idx="494">
                  <c:v>0.42705911332899665</c:v>
                </c:pt>
                <c:pt idx="495">
                  <c:v>0.42857144588292734</c:v>
                </c:pt>
                <c:pt idx="496">
                  <c:v>0.43009323051532011</c:v>
                </c:pt>
                <c:pt idx="497">
                  <c:v>0.43162592139209216</c:v>
                </c:pt>
                <c:pt idx="498">
                  <c:v>0.43315885462985043</c:v>
                </c:pt>
                <c:pt idx="499">
                  <c:v>0.43469481737993632</c:v>
                </c:pt>
                <c:pt idx="500">
                  <c:v>0.43624374644278424</c:v>
                </c:pt>
                <c:pt idx="501">
                  <c:v>0.43779352376908387</c:v>
                </c:pt>
                <c:pt idx="502">
                  <c:v>0.43935432852025591</c:v>
                </c:pt>
                <c:pt idx="503">
                  <c:v>0.44092337354495903</c:v>
                </c:pt>
                <c:pt idx="504">
                  <c:v>0.44249266093064832</c:v>
                </c:pt>
                <c:pt idx="505">
                  <c:v>0.44406618963359623</c:v>
                </c:pt>
                <c:pt idx="506">
                  <c:v>0.44565668360557864</c:v>
                </c:pt>
                <c:pt idx="507">
                  <c:v>0.44725141889481967</c:v>
                </c:pt>
                <c:pt idx="508">
                  <c:v>0.44884645713529348</c:v>
                </c:pt>
                <c:pt idx="509">
                  <c:v>0.45044204068798621</c:v>
                </c:pt>
                <c:pt idx="510">
                  <c:v>0.45204162319695135</c:v>
                </c:pt>
                <c:pt idx="511">
                  <c:v>0.45364144806690271</c:v>
                </c:pt>
                <c:pt idx="512">
                  <c:v>0.45524684723953684</c:v>
                </c:pt>
                <c:pt idx="513">
                  <c:v>0.45685854779781232</c:v>
                </c:pt>
                <c:pt idx="514">
                  <c:v>0.45847321727816887</c:v>
                </c:pt>
                <c:pt idx="515">
                  <c:v>0.4600955211295909</c:v>
                </c:pt>
                <c:pt idx="516">
                  <c:v>0.46171782498101294</c:v>
                </c:pt>
                <c:pt idx="517">
                  <c:v>0.46335812413566085</c:v>
                </c:pt>
                <c:pt idx="518">
                  <c:v>0.46502168994498461</c:v>
                </c:pt>
                <c:pt idx="519">
                  <c:v>0.4666876187739239</c:v>
                </c:pt>
                <c:pt idx="520">
                  <c:v>0.46835627416395803</c:v>
                </c:pt>
                <c:pt idx="521">
                  <c:v>0.47003583579837144</c:v>
                </c:pt>
                <c:pt idx="522">
                  <c:v>0.47171539743278484</c:v>
                </c:pt>
                <c:pt idx="523">
                  <c:v>0.47340132104308619</c:v>
                </c:pt>
                <c:pt idx="524">
                  <c:v>0.4750910618389203</c:v>
                </c:pt>
                <c:pt idx="525">
                  <c:v>0.47678262034215096</c:v>
                </c:pt>
                <c:pt idx="526">
                  <c:v>0.47847914724559887</c:v>
                </c:pt>
                <c:pt idx="527">
                  <c:v>0.48018052136877087</c:v>
                </c:pt>
                <c:pt idx="528">
                  <c:v>0.48188341024810671</c:v>
                </c:pt>
                <c:pt idx="529">
                  <c:v>0.48360114373784768</c:v>
                </c:pt>
                <c:pt idx="530">
                  <c:v>0.48532796576457143</c:v>
                </c:pt>
                <c:pt idx="531">
                  <c:v>0.48707296486526069</c:v>
                </c:pt>
                <c:pt idx="532">
                  <c:v>0.48881990285383964</c:v>
                </c:pt>
                <c:pt idx="533">
                  <c:v>0.49058586617983579</c:v>
                </c:pt>
                <c:pt idx="534">
                  <c:v>0.49235340485224227</c:v>
                </c:pt>
                <c:pt idx="535">
                  <c:v>0.49412167060760737</c:v>
                </c:pt>
                <c:pt idx="536">
                  <c:v>0.49589284469480699</c:v>
                </c:pt>
                <c:pt idx="537">
                  <c:v>0.49766450350397901</c:v>
                </c:pt>
                <c:pt idx="538">
                  <c:v>0.49943676821561656</c:v>
                </c:pt>
                <c:pt idx="539">
                  <c:v>0.50121085063465065</c:v>
                </c:pt>
                <c:pt idx="540">
                  <c:v>0.50299256742475029</c:v>
                </c:pt>
                <c:pt idx="541">
                  <c:v>0.50478446337627059</c:v>
                </c:pt>
                <c:pt idx="542">
                  <c:v>0.50657878293765291</c:v>
                </c:pt>
                <c:pt idx="543">
                  <c:v>0.50837467784544565</c:v>
                </c:pt>
                <c:pt idx="544">
                  <c:v>0.51017299636310043</c:v>
                </c:pt>
                <c:pt idx="545">
                  <c:v>0.51198234230562756</c:v>
                </c:pt>
                <c:pt idx="546">
                  <c:v>0.51379823199478236</c:v>
                </c:pt>
                <c:pt idx="547">
                  <c:v>0.51561521230837504</c:v>
                </c:pt>
                <c:pt idx="548">
                  <c:v>0.51743291970492633</c:v>
                </c:pt>
                <c:pt idx="549">
                  <c:v>0.51927243959023628</c:v>
                </c:pt>
                <c:pt idx="550">
                  <c:v>0.52112347162239103</c:v>
                </c:pt>
                <c:pt idx="551">
                  <c:v>0.52298480399645964</c:v>
                </c:pt>
                <c:pt idx="552">
                  <c:v>0.52486019330772815</c:v>
                </c:pt>
                <c:pt idx="553">
                  <c:v>0.52675545621986564</c:v>
                </c:pt>
                <c:pt idx="554">
                  <c:v>0.52865532399074111</c:v>
                </c:pt>
                <c:pt idx="555">
                  <c:v>0.53058821344598728</c:v>
                </c:pt>
                <c:pt idx="556">
                  <c:v>0.53252225411591791</c:v>
                </c:pt>
                <c:pt idx="557">
                  <c:v>0.53445629478584855</c:v>
                </c:pt>
                <c:pt idx="558">
                  <c:v>0.53639518267550323</c:v>
                </c:pt>
                <c:pt idx="559">
                  <c:v>0.53835176291715103</c:v>
                </c:pt>
                <c:pt idx="560">
                  <c:v>0.54031391746148161</c:v>
                </c:pt>
                <c:pt idx="561">
                  <c:v>0.54227704144975708</c:v>
                </c:pt>
                <c:pt idx="562">
                  <c:v>0.54424198314542904</c:v>
                </c:pt>
                <c:pt idx="563">
                  <c:v>0.54620801546553899</c:v>
                </c:pt>
                <c:pt idx="564">
                  <c:v>0.54818022799079713</c:v>
                </c:pt>
                <c:pt idx="565">
                  <c:v>0.55015789363824497</c:v>
                </c:pt>
                <c:pt idx="566">
                  <c:v>0.55214070945664973</c:v>
                </c:pt>
                <c:pt idx="567">
                  <c:v>0.55412564593368374</c:v>
                </c:pt>
                <c:pt idx="568">
                  <c:v>0.55612012537454969</c:v>
                </c:pt>
                <c:pt idx="569">
                  <c:v>0.55811460481541564</c:v>
                </c:pt>
                <c:pt idx="570">
                  <c:v>0.56011862722011352</c:v>
                </c:pt>
                <c:pt idx="571">
                  <c:v>0.56213900899138036</c:v>
                </c:pt>
                <c:pt idx="572">
                  <c:v>0.56417484127551787</c:v>
                </c:pt>
                <c:pt idx="573">
                  <c:v>0.56621649022332432</c:v>
                </c:pt>
                <c:pt idx="574">
                  <c:v>0.56825826035162386</c:v>
                </c:pt>
                <c:pt idx="575">
                  <c:v>0.57030936137789234</c:v>
                </c:pt>
                <c:pt idx="576">
                  <c:v>0.57236215893106435</c:v>
                </c:pt>
                <c:pt idx="577">
                  <c:v>0.57442452974319147</c:v>
                </c:pt>
                <c:pt idx="578">
                  <c:v>0.57649671617525999</c:v>
                </c:pt>
                <c:pt idx="579">
                  <c:v>0.57857496163198363</c:v>
                </c:pt>
                <c:pt idx="580">
                  <c:v>0.58068531991937966</c:v>
                </c:pt>
                <c:pt idx="581">
                  <c:v>0.58282112611032744</c:v>
                </c:pt>
                <c:pt idx="582">
                  <c:v>0.58500237498618901</c:v>
                </c:pt>
                <c:pt idx="583">
                  <c:v>0.58718750163782996</c:v>
                </c:pt>
                <c:pt idx="584">
                  <c:v>0.58937856613363293</c:v>
                </c:pt>
                <c:pt idx="585">
                  <c:v>0.59157047889288761</c:v>
                </c:pt>
                <c:pt idx="586">
                  <c:v>0.593772025501344</c:v>
                </c:pt>
                <c:pt idx="587">
                  <c:v>0.59599744466694182</c:v>
                </c:pt>
                <c:pt idx="588">
                  <c:v>0.59822456035944305</c:v>
                </c:pt>
                <c:pt idx="589">
                  <c:v>0.60045718976438045</c:v>
                </c:pt>
                <c:pt idx="590">
                  <c:v>0.60269545406224723</c:v>
                </c:pt>
                <c:pt idx="591">
                  <c:v>0.60493486957479847</c:v>
                </c:pt>
                <c:pt idx="592">
                  <c:v>0.60720391371791349</c:v>
                </c:pt>
                <c:pt idx="593">
                  <c:v>0.60948028928086129</c:v>
                </c:pt>
                <c:pt idx="594">
                  <c:v>0.61176042143909526</c:v>
                </c:pt>
                <c:pt idx="595">
                  <c:v>0.61405255046614649</c:v>
                </c:pt>
                <c:pt idx="596">
                  <c:v>0.61637012739674946</c:v>
                </c:pt>
                <c:pt idx="597">
                  <c:v>0.61870242775726447</c:v>
                </c:pt>
                <c:pt idx="598">
                  <c:v>0.62103684877640875</c:v>
                </c:pt>
                <c:pt idx="599">
                  <c:v>0.62338017656179612</c:v>
                </c:pt>
                <c:pt idx="600">
                  <c:v>0.62572623090827839</c:v>
                </c:pt>
                <c:pt idx="601">
                  <c:v>0.62809476423623134</c:v>
                </c:pt>
                <c:pt idx="602">
                  <c:v>0.63048177758938251</c:v>
                </c:pt>
                <c:pt idx="603">
                  <c:v>0.63287054805968368</c:v>
                </c:pt>
                <c:pt idx="604">
                  <c:v>0.63526992182313147</c:v>
                </c:pt>
                <c:pt idx="605">
                  <c:v>0.63767317336235851</c:v>
                </c:pt>
                <c:pt idx="606">
                  <c:v>0.64010799242003902</c:v>
                </c:pt>
                <c:pt idx="607">
                  <c:v>0.64254674984374538</c:v>
                </c:pt>
                <c:pt idx="608">
                  <c:v>0.64499083920914824</c:v>
                </c:pt>
                <c:pt idx="609">
                  <c:v>0.64748685441584597</c:v>
                </c:pt>
                <c:pt idx="610">
                  <c:v>0.64999250347174542</c:v>
                </c:pt>
                <c:pt idx="611">
                  <c:v>0.65251184592336553</c:v>
                </c:pt>
                <c:pt idx="612">
                  <c:v>0.65505081961486844</c:v>
                </c:pt>
                <c:pt idx="613">
                  <c:v>0.6575956099700403</c:v>
                </c:pt>
                <c:pt idx="614">
                  <c:v>0.66014767115479833</c:v>
                </c:pt>
                <c:pt idx="615">
                  <c:v>0.66276226147399775</c:v>
                </c:pt>
                <c:pt idx="616">
                  <c:v>0.66538657652776867</c:v>
                </c:pt>
                <c:pt idx="617">
                  <c:v>0.66804333765856805</c:v>
                </c:pt>
                <c:pt idx="618">
                  <c:v>0.67071536753149852</c:v>
                </c:pt>
                <c:pt idx="619">
                  <c:v>0.67339103281922208</c:v>
                </c:pt>
                <c:pt idx="620">
                  <c:v>0.67613728574417831</c:v>
                </c:pt>
                <c:pt idx="621">
                  <c:v>0.67889656557214317</c:v>
                </c:pt>
                <c:pt idx="622">
                  <c:v>0.68165948081490113</c:v>
                </c:pt>
                <c:pt idx="623">
                  <c:v>0.68442694032615048</c:v>
                </c:pt>
                <c:pt idx="624">
                  <c:v>0.68720494254029985</c:v>
                </c:pt>
                <c:pt idx="625">
                  <c:v>0.6899937601134587</c:v>
                </c:pt>
                <c:pt idx="626">
                  <c:v>0.69279302950414767</c:v>
                </c:pt>
                <c:pt idx="627">
                  <c:v>0.69563955928714705</c:v>
                </c:pt>
                <c:pt idx="628">
                  <c:v>0.69850014600734645</c:v>
                </c:pt>
                <c:pt idx="629">
                  <c:v>0.70137066952798033</c:v>
                </c:pt>
                <c:pt idx="630">
                  <c:v>0.70424264721453145</c:v>
                </c:pt>
                <c:pt idx="631">
                  <c:v>0.70714601064879634</c:v>
                </c:pt>
                <c:pt idx="632">
                  <c:v>0.71007251955724393</c:v>
                </c:pt>
                <c:pt idx="633">
                  <c:v>0.71299948289254067</c:v>
                </c:pt>
                <c:pt idx="634">
                  <c:v>0.71594416887495382</c:v>
                </c:pt>
                <c:pt idx="635">
                  <c:v>0.71893005622502215</c:v>
                </c:pt>
                <c:pt idx="636">
                  <c:v>0.72192745572193529</c:v>
                </c:pt>
                <c:pt idx="637">
                  <c:v>0.72494775833204494</c:v>
                </c:pt>
                <c:pt idx="638">
                  <c:v>0.72797242343990631</c:v>
                </c:pt>
                <c:pt idx="639">
                  <c:v>0.73102617186611252</c:v>
                </c:pt>
                <c:pt idx="640">
                  <c:v>0.73411154840101878</c:v>
                </c:pt>
                <c:pt idx="641">
                  <c:v>0.737201650975156</c:v>
                </c:pt>
                <c:pt idx="642">
                  <c:v>0.74029175354929322</c:v>
                </c:pt>
                <c:pt idx="643">
                  <c:v>0.74338427973329257</c:v>
                </c:pt>
                <c:pt idx="644">
                  <c:v>0.74651146353831943</c:v>
                </c:pt>
                <c:pt idx="645">
                  <c:v>0.74966064160284462</c:v>
                </c:pt>
                <c:pt idx="646">
                  <c:v>0.75282648198517155</c:v>
                </c:pt>
                <c:pt idx="647">
                  <c:v>0.75602473814940363</c:v>
                </c:pt>
                <c:pt idx="648">
                  <c:v>0.75924329204623053</c:v>
                </c:pt>
                <c:pt idx="649">
                  <c:v>0.76248487023674705</c:v>
                </c:pt>
                <c:pt idx="650">
                  <c:v>0.76575001803317222</c:v>
                </c:pt>
                <c:pt idx="651">
                  <c:v>0.76902189134696464</c:v>
                </c:pt>
                <c:pt idx="652">
                  <c:v>0.77231503183729666</c:v>
                </c:pt>
                <c:pt idx="653">
                  <c:v>0.7756232592990201</c:v>
                </c:pt>
                <c:pt idx="654">
                  <c:v>0.77897365757234349</c:v>
                </c:pt>
                <c:pt idx="655">
                  <c:v>0.78236065235458407</c:v>
                </c:pt>
                <c:pt idx="656">
                  <c:v>0.78577648809418332</c:v>
                </c:pt>
                <c:pt idx="657">
                  <c:v>0.7892081378881326</c:v>
                </c:pt>
                <c:pt idx="658">
                  <c:v>0.79267923193258705</c:v>
                </c:pt>
                <c:pt idx="659">
                  <c:v>0.79617650096355175</c:v>
                </c:pt>
                <c:pt idx="660">
                  <c:v>0.7996955824832751</c:v>
                </c:pt>
                <c:pt idx="661">
                  <c:v>0.80323793065767435</c:v>
                </c:pt>
                <c:pt idx="662">
                  <c:v>0.80686971003598384</c:v>
                </c:pt>
                <c:pt idx="663">
                  <c:v>0.81051212300256326</c:v>
                </c:pt>
                <c:pt idx="664">
                  <c:v>0.81418043829954345</c:v>
                </c:pt>
                <c:pt idx="665">
                  <c:v>0.81788856138850818</c:v>
                </c:pt>
                <c:pt idx="666">
                  <c:v>0.8217072010871832</c:v>
                </c:pt>
                <c:pt idx="667">
                  <c:v>0.82552629521270737</c:v>
                </c:pt>
                <c:pt idx="668">
                  <c:v>0.82941437133393059</c:v>
                </c:pt>
                <c:pt idx="669">
                  <c:v>0.83332316931947459</c:v>
                </c:pt>
                <c:pt idx="670">
                  <c:v>0.83733666725105993</c:v>
                </c:pt>
                <c:pt idx="671">
                  <c:v>0.8413659186467487</c:v>
                </c:pt>
                <c:pt idx="672">
                  <c:v>0.84539953254018918</c:v>
                </c:pt>
                <c:pt idx="673">
                  <c:v>0.84947604432818824</c:v>
                </c:pt>
                <c:pt idx="674">
                  <c:v>0.85356043284823901</c:v>
                </c:pt>
                <c:pt idx="675">
                  <c:v>0.85765403108576566</c:v>
                </c:pt>
                <c:pt idx="676">
                  <c:v>0.86177659146114405</c:v>
                </c:pt>
                <c:pt idx="677">
                  <c:v>0.86598640179155695</c:v>
                </c:pt>
                <c:pt idx="678">
                  <c:v>0.87020348295155603</c:v>
                </c:pt>
                <c:pt idx="679">
                  <c:v>0.87449781667590853</c:v>
                </c:pt>
                <c:pt idx="680">
                  <c:v>0.87881790125504555</c:v>
                </c:pt>
                <c:pt idx="681">
                  <c:v>0.88314549902475492</c:v>
                </c:pt>
                <c:pt idx="682">
                  <c:v>0.88759033892154182</c:v>
                </c:pt>
                <c:pt idx="683">
                  <c:v>0.89209525404778478</c:v>
                </c:pt>
                <c:pt idx="684">
                  <c:v>0.89663225170957683</c:v>
                </c:pt>
                <c:pt idx="685">
                  <c:v>0.90119315222363361</c:v>
                </c:pt>
                <c:pt idx="686">
                  <c:v>0.90576795819927391</c:v>
                </c:pt>
                <c:pt idx="687">
                  <c:v>0.91044328339394354</c:v>
                </c:pt>
                <c:pt idx="688">
                  <c:v>0.91520204135811489</c:v>
                </c:pt>
                <c:pt idx="689">
                  <c:v>0.91996903959581733</c:v>
                </c:pt>
                <c:pt idx="690">
                  <c:v>0.92500772449905755</c:v>
                </c:pt>
                <c:pt idx="691">
                  <c:v>0.93013971838198739</c:v>
                </c:pt>
                <c:pt idx="692">
                  <c:v>0.93533727091168628</c:v>
                </c:pt>
                <c:pt idx="693">
                  <c:v>0.94077963833257727</c:v>
                </c:pt>
                <c:pt idx="694">
                  <c:v>0.94638787155340365</c:v>
                </c:pt>
                <c:pt idx="695">
                  <c:v>0.95213146338502652</c:v>
                </c:pt>
                <c:pt idx="696">
                  <c:v>0.95791662012578382</c:v>
                </c:pt>
                <c:pt idx="697">
                  <c:v>0.96378369487987903</c:v>
                </c:pt>
                <c:pt idx="698">
                  <c:v>0.97019535476998109</c:v>
                </c:pt>
                <c:pt idx="699">
                  <c:v>0.97697085909062609</c:v>
                </c:pt>
                <c:pt idx="700">
                  <c:v>0.9838308868052108</c:v>
                </c:pt>
                <c:pt idx="701">
                  <c:v>0.99087147345451954</c:v>
                </c:pt>
                <c:pt idx="702">
                  <c:v>1.0000000000000002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9F-42D6-948B-7FA2C540DEF9}"/>
            </c:ext>
          </c:extLst>
        </c:ser>
        <c:ser>
          <c:idx val="0"/>
          <c:order val="1"/>
          <c:tx>
            <c:strRef>
              <c:f>'Los Encuentros Structure Volume'!$J$1</c:f>
              <c:strCache>
                <c:ptCount val="1"/>
                <c:pt idx="0">
                  <c:v>Line of Equality</c:v>
                </c:pt>
              </c:strCache>
            </c:strRef>
          </c:tx>
          <c:spPr>
            <a:ln w="47625" cap="rnd" cmpd="sng" algn="ctr">
              <a:solidFill>
                <a:schemeClr val="dk1">
                  <a:tint val="885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1-4D9F-42D6-948B-7FA2C540DEF9}"/>
              </c:ext>
            </c:extLst>
          </c:dPt>
          <c:xVal>
            <c:numRef>
              <c:f>'Los Encuentros Structure Volume'!$J$3:$J$100000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1.4245014245014246E-3</c:v>
                </c:pt>
                <c:pt idx="2">
                  <c:v>2.8490028490028491E-3</c:v>
                </c:pt>
                <c:pt idx="3">
                  <c:v>4.2735042735042739E-3</c:v>
                </c:pt>
                <c:pt idx="4">
                  <c:v>5.6980056980056983E-3</c:v>
                </c:pt>
                <c:pt idx="5">
                  <c:v>7.1225071225071226E-3</c:v>
                </c:pt>
                <c:pt idx="6">
                  <c:v>8.5470085470085479E-3</c:v>
                </c:pt>
                <c:pt idx="7">
                  <c:v>9.9715099715099731E-3</c:v>
                </c:pt>
                <c:pt idx="8">
                  <c:v>1.1396011396011398E-2</c:v>
                </c:pt>
                <c:pt idx="9">
                  <c:v>1.2820512820512824E-2</c:v>
                </c:pt>
                <c:pt idx="10">
                  <c:v>1.4245014245014249E-2</c:v>
                </c:pt>
                <c:pt idx="11">
                  <c:v>1.5669515669515674E-2</c:v>
                </c:pt>
                <c:pt idx="12">
                  <c:v>1.7094017094017099E-2</c:v>
                </c:pt>
                <c:pt idx="13">
                  <c:v>1.8518518518518524E-2</c:v>
                </c:pt>
                <c:pt idx="14">
                  <c:v>1.994301994301995E-2</c:v>
                </c:pt>
                <c:pt idx="15">
                  <c:v>2.1367521367521375E-2</c:v>
                </c:pt>
                <c:pt idx="16">
                  <c:v>2.27920227920228E-2</c:v>
                </c:pt>
                <c:pt idx="17">
                  <c:v>2.4216524216524225E-2</c:v>
                </c:pt>
                <c:pt idx="18">
                  <c:v>2.5641025641025651E-2</c:v>
                </c:pt>
                <c:pt idx="19">
                  <c:v>2.7065527065527076E-2</c:v>
                </c:pt>
                <c:pt idx="20">
                  <c:v>2.8490028490028501E-2</c:v>
                </c:pt>
                <c:pt idx="21">
                  <c:v>2.9914529914529926E-2</c:v>
                </c:pt>
                <c:pt idx="22">
                  <c:v>3.1339031339031348E-2</c:v>
                </c:pt>
                <c:pt idx="23">
                  <c:v>3.276353276353277E-2</c:v>
                </c:pt>
                <c:pt idx="24">
                  <c:v>3.4188034188034191E-2</c:v>
                </c:pt>
                <c:pt idx="25">
                  <c:v>3.5612535612535613E-2</c:v>
                </c:pt>
                <c:pt idx="26">
                  <c:v>3.7037037037037035E-2</c:v>
                </c:pt>
                <c:pt idx="27">
                  <c:v>3.8461538461538457E-2</c:v>
                </c:pt>
                <c:pt idx="28">
                  <c:v>3.9886039886039878E-2</c:v>
                </c:pt>
                <c:pt idx="29">
                  <c:v>4.13105413105413E-2</c:v>
                </c:pt>
                <c:pt idx="30">
                  <c:v>4.2735042735042722E-2</c:v>
                </c:pt>
                <c:pt idx="31">
                  <c:v>4.4159544159544144E-2</c:v>
                </c:pt>
                <c:pt idx="32">
                  <c:v>4.5584045584045566E-2</c:v>
                </c:pt>
                <c:pt idx="33">
                  <c:v>4.7008547008546987E-2</c:v>
                </c:pt>
                <c:pt idx="34">
                  <c:v>4.8433048433048409E-2</c:v>
                </c:pt>
                <c:pt idx="35">
                  <c:v>4.9857549857549831E-2</c:v>
                </c:pt>
                <c:pt idx="36">
                  <c:v>5.1282051282051253E-2</c:v>
                </c:pt>
                <c:pt idx="37">
                  <c:v>5.2706552706552674E-2</c:v>
                </c:pt>
                <c:pt idx="38">
                  <c:v>5.4131054131054096E-2</c:v>
                </c:pt>
                <c:pt idx="39">
                  <c:v>5.5555555555555518E-2</c:v>
                </c:pt>
                <c:pt idx="40">
                  <c:v>5.698005698005694E-2</c:v>
                </c:pt>
                <c:pt idx="41">
                  <c:v>5.8404558404558361E-2</c:v>
                </c:pt>
                <c:pt idx="42">
                  <c:v>5.9829059829059783E-2</c:v>
                </c:pt>
                <c:pt idx="43">
                  <c:v>6.1253561253561205E-2</c:v>
                </c:pt>
                <c:pt idx="44">
                  <c:v>6.2678062678062627E-2</c:v>
                </c:pt>
                <c:pt idx="45">
                  <c:v>6.4102564102564055E-2</c:v>
                </c:pt>
                <c:pt idx="46">
                  <c:v>6.5527065527065484E-2</c:v>
                </c:pt>
                <c:pt idx="47">
                  <c:v>6.6951566951566913E-2</c:v>
                </c:pt>
                <c:pt idx="48">
                  <c:v>6.8376068376068341E-2</c:v>
                </c:pt>
                <c:pt idx="49">
                  <c:v>6.980056980056977E-2</c:v>
                </c:pt>
                <c:pt idx="50">
                  <c:v>7.1225071225071199E-2</c:v>
                </c:pt>
                <c:pt idx="51">
                  <c:v>7.2649572649572627E-2</c:v>
                </c:pt>
                <c:pt idx="52">
                  <c:v>7.4074074074074056E-2</c:v>
                </c:pt>
                <c:pt idx="53">
                  <c:v>7.5498575498575485E-2</c:v>
                </c:pt>
                <c:pt idx="54">
                  <c:v>7.6923076923076913E-2</c:v>
                </c:pt>
                <c:pt idx="55">
                  <c:v>7.8347578347578342E-2</c:v>
                </c:pt>
                <c:pt idx="56">
                  <c:v>7.9772079772079771E-2</c:v>
                </c:pt>
                <c:pt idx="57">
                  <c:v>8.11965811965812E-2</c:v>
                </c:pt>
                <c:pt idx="58">
                  <c:v>8.2621082621082628E-2</c:v>
                </c:pt>
                <c:pt idx="59">
                  <c:v>8.4045584045584057E-2</c:v>
                </c:pt>
                <c:pt idx="60">
                  <c:v>8.5470085470085486E-2</c:v>
                </c:pt>
                <c:pt idx="61">
                  <c:v>8.6894586894586914E-2</c:v>
                </c:pt>
                <c:pt idx="62">
                  <c:v>8.8319088319088343E-2</c:v>
                </c:pt>
                <c:pt idx="63">
                  <c:v>8.9743589743589772E-2</c:v>
                </c:pt>
                <c:pt idx="64">
                  <c:v>9.11680911680912E-2</c:v>
                </c:pt>
                <c:pt idx="65">
                  <c:v>9.2592592592592629E-2</c:v>
                </c:pt>
                <c:pt idx="66">
                  <c:v>9.4017094017094058E-2</c:v>
                </c:pt>
                <c:pt idx="67">
                  <c:v>9.5441595441595486E-2</c:v>
                </c:pt>
                <c:pt idx="68">
                  <c:v>9.6866096866096915E-2</c:v>
                </c:pt>
                <c:pt idx="69">
                  <c:v>9.8290598290598344E-2</c:v>
                </c:pt>
                <c:pt idx="70">
                  <c:v>9.9715099715099773E-2</c:v>
                </c:pt>
                <c:pt idx="71">
                  <c:v>0.1011396011396012</c:v>
                </c:pt>
                <c:pt idx="72">
                  <c:v>0.10256410256410263</c:v>
                </c:pt>
                <c:pt idx="73">
                  <c:v>0.10398860398860406</c:v>
                </c:pt>
                <c:pt idx="74">
                  <c:v>0.10541310541310549</c:v>
                </c:pt>
                <c:pt idx="75">
                  <c:v>0.10683760683760692</c:v>
                </c:pt>
                <c:pt idx="76">
                  <c:v>0.10826210826210834</c:v>
                </c:pt>
                <c:pt idx="77">
                  <c:v>0.10968660968660977</c:v>
                </c:pt>
                <c:pt idx="78">
                  <c:v>0.1111111111111112</c:v>
                </c:pt>
                <c:pt idx="79">
                  <c:v>0.11253561253561263</c:v>
                </c:pt>
                <c:pt idx="80">
                  <c:v>0.11396011396011406</c:v>
                </c:pt>
                <c:pt idx="81">
                  <c:v>0.11538461538461549</c:v>
                </c:pt>
                <c:pt idx="82">
                  <c:v>0.11680911680911692</c:v>
                </c:pt>
                <c:pt idx="83">
                  <c:v>0.11823361823361835</c:v>
                </c:pt>
                <c:pt idx="84">
                  <c:v>0.11965811965811977</c:v>
                </c:pt>
                <c:pt idx="85">
                  <c:v>0.1210826210826212</c:v>
                </c:pt>
                <c:pt idx="86">
                  <c:v>0.12250712250712263</c:v>
                </c:pt>
                <c:pt idx="87">
                  <c:v>0.12393162393162406</c:v>
                </c:pt>
                <c:pt idx="88">
                  <c:v>0.12535612535612548</c:v>
                </c:pt>
                <c:pt idx="89">
                  <c:v>0.1267806267806269</c:v>
                </c:pt>
                <c:pt idx="90">
                  <c:v>0.12820512820512833</c:v>
                </c:pt>
                <c:pt idx="91">
                  <c:v>0.12962962962962976</c:v>
                </c:pt>
                <c:pt idx="92">
                  <c:v>0.13105413105413119</c:v>
                </c:pt>
                <c:pt idx="93">
                  <c:v>0.13247863247863262</c:v>
                </c:pt>
                <c:pt idx="94">
                  <c:v>0.13390313390313405</c:v>
                </c:pt>
                <c:pt idx="95">
                  <c:v>0.13532763532763548</c:v>
                </c:pt>
                <c:pt idx="96">
                  <c:v>0.1367521367521369</c:v>
                </c:pt>
                <c:pt idx="97">
                  <c:v>0.13817663817663833</c:v>
                </c:pt>
                <c:pt idx="98">
                  <c:v>0.13960113960113976</c:v>
                </c:pt>
                <c:pt idx="99">
                  <c:v>0.14102564102564119</c:v>
                </c:pt>
                <c:pt idx="100">
                  <c:v>0.14245014245014262</c:v>
                </c:pt>
                <c:pt idx="101">
                  <c:v>0.14387464387464405</c:v>
                </c:pt>
                <c:pt idx="102">
                  <c:v>0.14529914529914548</c:v>
                </c:pt>
                <c:pt idx="103">
                  <c:v>0.14672364672364691</c:v>
                </c:pt>
                <c:pt idx="104">
                  <c:v>0.14814814814814833</c:v>
                </c:pt>
                <c:pt idx="105">
                  <c:v>0.14957264957264976</c:v>
                </c:pt>
                <c:pt idx="106">
                  <c:v>0.15099715099715119</c:v>
                </c:pt>
                <c:pt idx="107">
                  <c:v>0.15242165242165262</c:v>
                </c:pt>
                <c:pt idx="108">
                  <c:v>0.15384615384615405</c:v>
                </c:pt>
                <c:pt idx="109">
                  <c:v>0.15527065527065548</c:v>
                </c:pt>
                <c:pt idx="110">
                  <c:v>0.15669515669515691</c:v>
                </c:pt>
                <c:pt idx="111">
                  <c:v>0.15811965811965834</c:v>
                </c:pt>
                <c:pt idx="112">
                  <c:v>0.15954415954415976</c:v>
                </c:pt>
                <c:pt idx="113">
                  <c:v>0.16096866096866119</c:v>
                </c:pt>
                <c:pt idx="114">
                  <c:v>0.16239316239316262</c:v>
                </c:pt>
                <c:pt idx="115">
                  <c:v>0.16381766381766405</c:v>
                </c:pt>
                <c:pt idx="116">
                  <c:v>0.16524216524216548</c:v>
                </c:pt>
                <c:pt idx="117">
                  <c:v>0.16666666666666691</c:v>
                </c:pt>
                <c:pt idx="118">
                  <c:v>0.16809116809116834</c:v>
                </c:pt>
                <c:pt idx="119">
                  <c:v>0.16951566951566976</c:v>
                </c:pt>
                <c:pt idx="120">
                  <c:v>0.17094017094017119</c:v>
                </c:pt>
                <c:pt idx="121">
                  <c:v>0.17236467236467262</c:v>
                </c:pt>
                <c:pt idx="122">
                  <c:v>0.17378917378917405</c:v>
                </c:pt>
                <c:pt idx="123">
                  <c:v>0.17521367521367548</c:v>
                </c:pt>
                <c:pt idx="124">
                  <c:v>0.17663817663817691</c:v>
                </c:pt>
                <c:pt idx="125">
                  <c:v>0.17806267806267834</c:v>
                </c:pt>
                <c:pt idx="126">
                  <c:v>0.17948717948717977</c:v>
                </c:pt>
                <c:pt idx="127">
                  <c:v>0.18091168091168119</c:v>
                </c:pt>
                <c:pt idx="128">
                  <c:v>0.18233618233618262</c:v>
                </c:pt>
                <c:pt idx="129">
                  <c:v>0.18376068376068405</c:v>
                </c:pt>
                <c:pt idx="130">
                  <c:v>0.18518518518518548</c:v>
                </c:pt>
                <c:pt idx="131">
                  <c:v>0.18660968660968691</c:v>
                </c:pt>
                <c:pt idx="132">
                  <c:v>0.18803418803418834</c:v>
                </c:pt>
                <c:pt idx="133">
                  <c:v>0.18945868945868977</c:v>
                </c:pt>
                <c:pt idx="134">
                  <c:v>0.19088319088319119</c:v>
                </c:pt>
                <c:pt idx="135">
                  <c:v>0.19230769230769262</c:v>
                </c:pt>
                <c:pt idx="136">
                  <c:v>0.19373219373219405</c:v>
                </c:pt>
                <c:pt idx="137">
                  <c:v>0.19515669515669548</c:v>
                </c:pt>
                <c:pt idx="138">
                  <c:v>0.19658119658119691</c:v>
                </c:pt>
                <c:pt idx="139">
                  <c:v>0.19800569800569834</c:v>
                </c:pt>
                <c:pt idx="140">
                  <c:v>0.19943019943019977</c:v>
                </c:pt>
                <c:pt idx="141">
                  <c:v>0.2008547008547012</c:v>
                </c:pt>
                <c:pt idx="142">
                  <c:v>0.20227920227920262</c:v>
                </c:pt>
                <c:pt idx="143">
                  <c:v>0.20370370370370405</c:v>
                </c:pt>
                <c:pt idx="144">
                  <c:v>0.20512820512820548</c:v>
                </c:pt>
                <c:pt idx="145">
                  <c:v>0.20655270655270691</c:v>
                </c:pt>
                <c:pt idx="146">
                  <c:v>0.20797720797720834</c:v>
                </c:pt>
                <c:pt idx="147">
                  <c:v>0.20940170940170977</c:v>
                </c:pt>
                <c:pt idx="148">
                  <c:v>0.2108262108262112</c:v>
                </c:pt>
                <c:pt idx="149">
                  <c:v>0.21225071225071263</c:v>
                </c:pt>
                <c:pt idx="150">
                  <c:v>0.21367521367521405</c:v>
                </c:pt>
                <c:pt idx="151">
                  <c:v>0.21509971509971548</c:v>
                </c:pt>
                <c:pt idx="152">
                  <c:v>0.21652421652421691</c:v>
                </c:pt>
                <c:pt idx="153">
                  <c:v>0.21794871794871834</c:v>
                </c:pt>
                <c:pt idx="154">
                  <c:v>0.21937321937321977</c:v>
                </c:pt>
                <c:pt idx="155">
                  <c:v>0.2207977207977212</c:v>
                </c:pt>
                <c:pt idx="156">
                  <c:v>0.22222222222222263</c:v>
                </c:pt>
                <c:pt idx="157">
                  <c:v>0.22364672364672405</c:v>
                </c:pt>
                <c:pt idx="158">
                  <c:v>0.22507122507122548</c:v>
                </c:pt>
                <c:pt idx="159">
                  <c:v>0.22649572649572691</c:v>
                </c:pt>
                <c:pt idx="160">
                  <c:v>0.22792022792022834</c:v>
                </c:pt>
                <c:pt idx="161">
                  <c:v>0.22934472934472977</c:v>
                </c:pt>
                <c:pt idx="162">
                  <c:v>0.2307692307692312</c:v>
                </c:pt>
                <c:pt idx="163">
                  <c:v>0.23219373219373263</c:v>
                </c:pt>
                <c:pt idx="164">
                  <c:v>0.23361823361823406</c:v>
                </c:pt>
                <c:pt idx="165">
                  <c:v>0.23504273504273548</c:v>
                </c:pt>
                <c:pt idx="166">
                  <c:v>0.23646723646723691</c:v>
                </c:pt>
                <c:pt idx="167">
                  <c:v>0.23789173789173834</c:v>
                </c:pt>
                <c:pt idx="168">
                  <c:v>0.23931623931623977</c:v>
                </c:pt>
                <c:pt idx="169">
                  <c:v>0.2407407407407412</c:v>
                </c:pt>
                <c:pt idx="170">
                  <c:v>0.24216524216524263</c:v>
                </c:pt>
                <c:pt idx="171">
                  <c:v>0.24358974358974406</c:v>
                </c:pt>
                <c:pt idx="172">
                  <c:v>0.24501424501424549</c:v>
                </c:pt>
                <c:pt idx="173">
                  <c:v>0.24643874643874691</c:v>
                </c:pt>
                <c:pt idx="174">
                  <c:v>0.24786324786324834</c:v>
                </c:pt>
                <c:pt idx="175">
                  <c:v>0.24928774928774977</c:v>
                </c:pt>
                <c:pt idx="176">
                  <c:v>0.25071225071225117</c:v>
                </c:pt>
                <c:pt idx="177">
                  <c:v>0.25213675213675257</c:v>
                </c:pt>
                <c:pt idx="178">
                  <c:v>0.25356125356125397</c:v>
                </c:pt>
                <c:pt idx="179">
                  <c:v>0.25498575498575538</c:v>
                </c:pt>
                <c:pt idx="180">
                  <c:v>0.25641025641025678</c:v>
                </c:pt>
                <c:pt idx="181">
                  <c:v>0.25783475783475818</c:v>
                </c:pt>
                <c:pt idx="182">
                  <c:v>0.25925925925925958</c:v>
                </c:pt>
                <c:pt idx="183">
                  <c:v>0.26068376068376098</c:v>
                </c:pt>
                <c:pt idx="184">
                  <c:v>0.26210826210826238</c:v>
                </c:pt>
                <c:pt idx="185">
                  <c:v>0.26353276353276378</c:v>
                </c:pt>
                <c:pt idx="186">
                  <c:v>0.26495726495726518</c:v>
                </c:pt>
                <c:pt idx="187">
                  <c:v>0.26638176638176658</c:v>
                </c:pt>
                <c:pt idx="188">
                  <c:v>0.26780626780626798</c:v>
                </c:pt>
                <c:pt idx="189">
                  <c:v>0.26923076923076938</c:v>
                </c:pt>
                <c:pt idx="190">
                  <c:v>0.27065527065527079</c:v>
                </c:pt>
                <c:pt idx="191">
                  <c:v>0.27207977207977219</c:v>
                </c:pt>
                <c:pt idx="192">
                  <c:v>0.27350427350427359</c:v>
                </c:pt>
                <c:pt idx="193">
                  <c:v>0.27492877492877499</c:v>
                </c:pt>
                <c:pt idx="194">
                  <c:v>0.27635327635327639</c:v>
                </c:pt>
                <c:pt idx="195">
                  <c:v>0.27777777777777779</c:v>
                </c:pt>
                <c:pt idx="196">
                  <c:v>0.27920227920227919</c:v>
                </c:pt>
                <c:pt idx="197">
                  <c:v>0.28062678062678059</c:v>
                </c:pt>
                <c:pt idx="198">
                  <c:v>0.28205128205128199</c:v>
                </c:pt>
                <c:pt idx="199">
                  <c:v>0.28347578347578339</c:v>
                </c:pt>
                <c:pt idx="200">
                  <c:v>0.28490028490028479</c:v>
                </c:pt>
                <c:pt idx="201">
                  <c:v>0.2863247863247862</c:v>
                </c:pt>
                <c:pt idx="202">
                  <c:v>0.2877492877492876</c:v>
                </c:pt>
                <c:pt idx="203">
                  <c:v>0.289173789173789</c:v>
                </c:pt>
                <c:pt idx="204">
                  <c:v>0.2905982905982904</c:v>
                </c:pt>
                <c:pt idx="205">
                  <c:v>0.2920227920227918</c:v>
                </c:pt>
                <c:pt idx="206">
                  <c:v>0.2934472934472932</c:v>
                </c:pt>
                <c:pt idx="207">
                  <c:v>0.2948717948717946</c:v>
                </c:pt>
                <c:pt idx="208">
                  <c:v>0.296296296296296</c:v>
                </c:pt>
                <c:pt idx="209">
                  <c:v>0.2977207977207974</c:v>
                </c:pt>
                <c:pt idx="210">
                  <c:v>0.2991452991452988</c:v>
                </c:pt>
                <c:pt idx="211">
                  <c:v>0.30056980056980021</c:v>
                </c:pt>
                <c:pt idx="212">
                  <c:v>0.30199430199430161</c:v>
                </c:pt>
                <c:pt idx="213">
                  <c:v>0.30341880341880301</c:v>
                </c:pt>
                <c:pt idx="214">
                  <c:v>0.30484330484330441</c:v>
                </c:pt>
                <c:pt idx="215">
                  <c:v>0.30626780626780581</c:v>
                </c:pt>
                <c:pt idx="216">
                  <c:v>0.30769230769230721</c:v>
                </c:pt>
                <c:pt idx="217">
                  <c:v>0.30911680911680861</c:v>
                </c:pt>
                <c:pt idx="218">
                  <c:v>0.31054131054131001</c:v>
                </c:pt>
                <c:pt idx="219">
                  <c:v>0.31196581196581141</c:v>
                </c:pt>
                <c:pt idx="220">
                  <c:v>0.31339031339031281</c:v>
                </c:pt>
                <c:pt idx="221">
                  <c:v>0.31481481481481421</c:v>
                </c:pt>
                <c:pt idx="222">
                  <c:v>0.31623931623931562</c:v>
                </c:pt>
                <c:pt idx="223">
                  <c:v>0.31766381766381702</c:v>
                </c:pt>
                <c:pt idx="224">
                  <c:v>0.31908831908831842</c:v>
                </c:pt>
                <c:pt idx="225">
                  <c:v>0.32051282051281982</c:v>
                </c:pt>
                <c:pt idx="226">
                  <c:v>0.32193732193732122</c:v>
                </c:pt>
                <c:pt idx="227">
                  <c:v>0.32336182336182262</c:v>
                </c:pt>
                <c:pt idx="228">
                  <c:v>0.32478632478632402</c:v>
                </c:pt>
                <c:pt idx="229">
                  <c:v>0.32621082621082542</c:v>
                </c:pt>
                <c:pt idx="230">
                  <c:v>0.32763532763532682</c:v>
                </c:pt>
                <c:pt idx="231">
                  <c:v>0.32905982905982822</c:v>
                </c:pt>
                <c:pt idx="232">
                  <c:v>0.33048433048432962</c:v>
                </c:pt>
                <c:pt idx="233">
                  <c:v>0.33190883190883103</c:v>
                </c:pt>
                <c:pt idx="234">
                  <c:v>0.33333333333333243</c:v>
                </c:pt>
                <c:pt idx="235">
                  <c:v>0.33475783475783383</c:v>
                </c:pt>
                <c:pt idx="236">
                  <c:v>0.33618233618233523</c:v>
                </c:pt>
                <c:pt idx="237">
                  <c:v>0.33760683760683663</c:v>
                </c:pt>
                <c:pt idx="238">
                  <c:v>0.33903133903133803</c:v>
                </c:pt>
                <c:pt idx="239">
                  <c:v>0.34045584045583943</c:v>
                </c:pt>
                <c:pt idx="240">
                  <c:v>0.34188034188034083</c:v>
                </c:pt>
                <c:pt idx="241">
                  <c:v>0.34330484330484223</c:v>
                </c:pt>
                <c:pt idx="242">
                  <c:v>0.34472934472934363</c:v>
                </c:pt>
                <c:pt idx="243">
                  <c:v>0.34615384615384504</c:v>
                </c:pt>
                <c:pt idx="244">
                  <c:v>0.34757834757834644</c:v>
                </c:pt>
                <c:pt idx="245">
                  <c:v>0.34900284900284784</c:v>
                </c:pt>
                <c:pt idx="246">
                  <c:v>0.35042735042734924</c:v>
                </c:pt>
                <c:pt idx="247">
                  <c:v>0.35185185185185064</c:v>
                </c:pt>
                <c:pt idx="248">
                  <c:v>0.35327635327635204</c:v>
                </c:pt>
                <c:pt idx="249">
                  <c:v>0.35470085470085344</c:v>
                </c:pt>
                <c:pt idx="250">
                  <c:v>0.35612535612535484</c:v>
                </c:pt>
                <c:pt idx="251">
                  <c:v>0.35754985754985624</c:v>
                </c:pt>
                <c:pt idx="252">
                  <c:v>0.35897435897435764</c:v>
                </c:pt>
                <c:pt idx="253">
                  <c:v>0.36039886039885904</c:v>
                </c:pt>
                <c:pt idx="254">
                  <c:v>0.36182336182336045</c:v>
                </c:pt>
                <c:pt idx="255">
                  <c:v>0.36324786324786185</c:v>
                </c:pt>
                <c:pt idx="256">
                  <c:v>0.36467236467236325</c:v>
                </c:pt>
                <c:pt idx="257">
                  <c:v>0.36609686609686465</c:v>
                </c:pt>
                <c:pt idx="258">
                  <c:v>0.36752136752136605</c:v>
                </c:pt>
                <c:pt idx="259">
                  <c:v>0.36894586894586745</c:v>
                </c:pt>
                <c:pt idx="260">
                  <c:v>0.37037037037036885</c:v>
                </c:pt>
                <c:pt idx="261">
                  <c:v>0.37179487179487025</c:v>
                </c:pt>
                <c:pt idx="262">
                  <c:v>0.37321937321937165</c:v>
                </c:pt>
                <c:pt idx="263">
                  <c:v>0.37464387464387305</c:v>
                </c:pt>
                <c:pt idx="264">
                  <c:v>0.37606837606837445</c:v>
                </c:pt>
                <c:pt idx="265">
                  <c:v>0.37749287749287586</c:v>
                </c:pt>
                <c:pt idx="266">
                  <c:v>0.37891737891737726</c:v>
                </c:pt>
                <c:pt idx="267">
                  <c:v>0.38034188034187866</c:v>
                </c:pt>
                <c:pt idx="268">
                  <c:v>0.38176638176638006</c:v>
                </c:pt>
                <c:pt idx="269">
                  <c:v>0.38319088319088146</c:v>
                </c:pt>
                <c:pt idx="270">
                  <c:v>0.38461538461538286</c:v>
                </c:pt>
                <c:pt idx="271">
                  <c:v>0.38603988603988426</c:v>
                </c:pt>
                <c:pt idx="272">
                  <c:v>0.38746438746438566</c:v>
                </c:pt>
                <c:pt idx="273">
                  <c:v>0.38888888888888706</c:v>
                </c:pt>
                <c:pt idx="274">
                  <c:v>0.39031339031338846</c:v>
                </c:pt>
                <c:pt idx="275">
                  <c:v>0.39173789173788987</c:v>
                </c:pt>
                <c:pt idx="276">
                  <c:v>0.39316239316239127</c:v>
                </c:pt>
                <c:pt idx="277">
                  <c:v>0.39458689458689267</c:v>
                </c:pt>
                <c:pt idx="278">
                  <c:v>0.39601139601139407</c:v>
                </c:pt>
                <c:pt idx="279">
                  <c:v>0.39743589743589547</c:v>
                </c:pt>
                <c:pt idx="280">
                  <c:v>0.39886039886039687</c:v>
                </c:pt>
                <c:pt idx="281">
                  <c:v>0.40028490028489827</c:v>
                </c:pt>
                <c:pt idx="282">
                  <c:v>0.40170940170939967</c:v>
                </c:pt>
                <c:pt idx="283">
                  <c:v>0.40313390313390107</c:v>
                </c:pt>
                <c:pt idx="284">
                  <c:v>0.40455840455840247</c:v>
                </c:pt>
                <c:pt idx="285">
                  <c:v>0.40598290598290387</c:v>
                </c:pt>
                <c:pt idx="286">
                  <c:v>0.40740740740740528</c:v>
                </c:pt>
                <c:pt idx="287">
                  <c:v>0.40883190883190668</c:v>
                </c:pt>
                <c:pt idx="288">
                  <c:v>0.41025641025640808</c:v>
                </c:pt>
                <c:pt idx="289">
                  <c:v>0.41168091168090948</c:v>
                </c:pt>
                <c:pt idx="290">
                  <c:v>0.41310541310541088</c:v>
                </c:pt>
                <c:pt idx="291">
                  <c:v>0.41452991452991228</c:v>
                </c:pt>
                <c:pt idx="292">
                  <c:v>0.41595441595441368</c:v>
                </c:pt>
                <c:pt idx="293">
                  <c:v>0.41737891737891508</c:v>
                </c:pt>
                <c:pt idx="294">
                  <c:v>0.41880341880341648</c:v>
                </c:pt>
                <c:pt idx="295">
                  <c:v>0.42022792022791788</c:v>
                </c:pt>
                <c:pt idx="296">
                  <c:v>0.42165242165241928</c:v>
                </c:pt>
                <c:pt idx="297">
                  <c:v>0.42307692307692069</c:v>
                </c:pt>
                <c:pt idx="298">
                  <c:v>0.42450142450142209</c:v>
                </c:pt>
                <c:pt idx="299">
                  <c:v>0.42592592592592349</c:v>
                </c:pt>
                <c:pt idx="300">
                  <c:v>0.42735042735042489</c:v>
                </c:pt>
                <c:pt idx="301">
                  <c:v>0.42877492877492629</c:v>
                </c:pt>
                <c:pt idx="302">
                  <c:v>0.43019943019942769</c:v>
                </c:pt>
                <c:pt idx="303">
                  <c:v>0.43162393162392909</c:v>
                </c:pt>
                <c:pt idx="304">
                  <c:v>0.43304843304843049</c:v>
                </c:pt>
                <c:pt idx="305">
                  <c:v>0.43447293447293189</c:v>
                </c:pt>
                <c:pt idx="306">
                  <c:v>0.43589743589743329</c:v>
                </c:pt>
                <c:pt idx="307">
                  <c:v>0.4373219373219347</c:v>
                </c:pt>
                <c:pt idx="308">
                  <c:v>0.4387464387464361</c:v>
                </c:pt>
                <c:pt idx="309">
                  <c:v>0.4401709401709375</c:v>
                </c:pt>
                <c:pt idx="310">
                  <c:v>0.4415954415954389</c:v>
                </c:pt>
                <c:pt idx="311">
                  <c:v>0.4430199430199403</c:v>
                </c:pt>
                <c:pt idx="312">
                  <c:v>0.4444444444444417</c:v>
                </c:pt>
                <c:pt idx="313">
                  <c:v>0.4458689458689431</c:v>
                </c:pt>
                <c:pt idx="314">
                  <c:v>0.4472934472934445</c:v>
                </c:pt>
                <c:pt idx="315">
                  <c:v>0.4487179487179459</c:v>
                </c:pt>
                <c:pt idx="316">
                  <c:v>0.4501424501424473</c:v>
                </c:pt>
                <c:pt idx="317">
                  <c:v>0.4515669515669487</c:v>
                </c:pt>
                <c:pt idx="318">
                  <c:v>0.45299145299145011</c:v>
                </c:pt>
                <c:pt idx="319">
                  <c:v>0.45441595441595151</c:v>
                </c:pt>
                <c:pt idx="320">
                  <c:v>0.45584045584045291</c:v>
                </c:pt>
                <c:pt idx="321">
                  <c:v>0.45726495726495431</c:v>
                </c:pt>
                <c:pt idx="322">
                  <c:v>0.45868945868945571</c:v>
                </c:pt>
                <c:pt idx="323">
                  <c:v>0.46011396011395711</c:v>
                </c:pt>
                <c:pt idx="324">
                  <c:v>0.46153846153845851</c:v>
                </c:pt>
                <c:pt idx="325">
                  <c:v>0.46296296296295991</c:v>
                </c:pt>
                <c:pt idx="326">
                  <c:v>0.46438746438746131</c:v>
                </c:pt>
                <c:pt idx="327">
                  <c:v>0.46581196581196271</c:v>
                </c:pt>
                <c:pt idx="328">
                  <c:v>0.46723646723646411</c:v>
                </c:pt>
                <c:pt idx="329">
                  <c:v>0.46866096866096552</c:v>
                </c:pt>
                <c:pt idx="330">
                  <c:v>0.47008547008546692</c:v>
                </c:pt>
                <c:pt idx="331">
                  <c:v>0.47150997150996832</c:v>
                </c:pt>
                <c:pt idx="332">
                  <c:v>0.47293447293446972</c:v>
                </c:pt>
                <c:pt idx="333">
                  <c:v>0.47435897435897112</c:v>
                </c:pt>
                <c:pt idx="334">
                  <c:v>0.47578347578347252</c:v>
                </c:pt>
                <c:pt idx="335">
                  <c:v>0.47720797720797392</c:v>
                </c:pt>
                <c:pt idx="336">
                  <c:v>0.47863247863247532</c:v>
                </c:pt>
                <c:pt idx="337">
                  <c:v>0.48005698005697672</c:v>
                </c:pt>
                <c:pt idx="338">
                  <c:v>0.48148148148147812</c:v>
                </c:pt>
                <c:pt idx="339">
                  <c:v>0.48290598290597953</c:v>
                </c:pt>
                <c:pt idx="340">
                  <c:v>0.48433048433048093</c:v>
                </c:pt>
                <c:pt idx="341">
                  <c:v>0.48575498575498233</c:v>
                </c:pt>
                <c:pt idx="342">
                  <c:v>0.48717948717948373</c:v>
                </c:pt>
                <c:pt idx="343">
                  <c:v>0.48860398860398513</c:v>
                </c:pt>
                <c:pt idx="344">
                  <c:v>0.49002849002848653</c:v>
                </c:pt>
                <c:pt idx="345">
                  <c:v>0.49145299145298793</c:v>
                </c:pt>
                <c:pt idx="346">
                  <c:v>0.49287749287748933</c:v>
                </c:pt>
                <c:pt idx="347">
                  <c:v>0.49430199430199073</c:v>
                </c:pt>
                <c:pt idx="348">
                  <c:v>0.49572649572649213</c:v>
                </c:pt>
                <c:pt idx="349">
                  <c:v>0.49715099715099353</c:v>
                </c:pt>
                <c:pt idx="350">
                  <c:v>0.49857549857549494</c:v>
                </c:pt>
                <c:pt idx="351">
                  <c:v>0.49999999999999634</c:v>
                </c:pt>
                <c:pt idx="352">
                  <c:v>0.50142450142449779</c:v>
                </c:pt>
                <c:pt idx="353">
                  <c:v>0.50284900284899925</c:v>
                </c:pt>
                <c:pt idx="354">
                  <c:v>0.50427350427350071</c:v>
                </c:pt>
                <c:pt idx="355">
                  <c:v>0.50569800569800216</c:v>
                </c:pt>
                <c:pt idx="356">
                  <c:v>0.50712250712250362</c:v>
                </c:pt>
                <c:pt idx="357">
                  <c:v>0.50854700854700507</c:v>
                </c:pt>
                <c:pt idx="358">
                  <c:v>0.50997150997150653</c:v>
                </c:pt>
                <c:pt idx="359">
                  <c:v>0.51139601139600799</c:v>
                </c:pt>
                <c:pt idx="360">
                  <c:v>0.51282051282050944</c:v>
                </c:pt>
                <c:pt idx="361">
                  <c:v>0.5142450142450109</c:v>
                </c:pt>
                <c:pt idx="362">
                  <c:v>0.51566951566951236</c:v>
                </c:pt>
                <c:pt idx="363">
                  <c:v>0.51709401709401381</c:v>
                </c:pt>
                <c:pt idx="364">
                  <c:v>0.51851851851851527</c:v>
                </c:pt>
                <c:pt idx="365">
                  <c:v>0.51994301994301673</c:v>
                </c:pt>
                <c:pt idx="366">
                  <c:v>0.52136752136751818</c:v>
                </c:pt>
                <c:pt idx="367">
                  <c:v>0.52279202279201964</c:v>
                </c:pt>
                <c:pt idx="368">
                  <c:v>0.5242165242165211</c:v>
                </c:pt>
                <c:pt idx="369">
                  <c:v>0.52564102564102255</c:v>
                </c:pt>
                <c:pt idx="370">
                  <c:v>0.52706552706552401</c:v>
                </c:pt>
                <c:pt idx="371">
                  <c:v>0.52849002849002547</c:v>
                </c:pt>
                <c:pt idx="372">
                  <c:v>0.52991452991452692</c:v>
                </c:pt>
                <c:pt idx="373">
                  <c:v>0.53133903133902838</c:v>
                </c:pt>
                <c:pt idx="374">
                  <c:v>0.53276353276352983</c:v>
                </c:pt>
                <c:pt idx="375">
                  <c:v>0.53418803418803129</c:v>
                </c:pt>
                <c:pt idx="376">
                  <c:v>0.53561253561253275</c:v>
                </c:pt>
                <c:pt idx="377">
                  <c:v>0.5370370370370342</c:v>
                </c:pt>
                <c:pt idx="378">
                  <c:v>0.53846153846153566</c:v>
                </c:pt>
                <c:pt idx="379">
                  <c:v>0.53988603988603712</c:v>
                </c:pt>
                <c:pt idx="380">
                  <c:v>0.54131054131053857</c:v>
                </c:pt>
                <c:pt idx="381">
                  <c:v>0.54273504273504003</c:v>
                </c:pt>
                <c:pt idx="382">
                  <c:v>0.54415954415954149</c:v>
                </c:pt>
                <c:pt idx="383">
                  <c:v>0.54558404558404294</c:v>
                </c:pt>
                <c:pt idx="384">
                  <c:v>0.5470085470085444</c:v>
                </c:pt>
                <c:pt idx="385">
                  <c:v>0.54843304843304586</c:v>
                </c:pt>
                <c:pt idx="386">
                  <c:v>0.54985754985754731</c:v>
                </c:pt>
                <c:pt idx="387">
                  <c:v>0.55128205128204877</c:v>
                </c:pt>
                <c:pt idx="388">
                  <c:v>0.55270655270655022</c:v>
                </c:pt>
                <c:pt idx="389">
                  <c:v>0.55413105413105168</c:v>
                </c:pt>
                <c:pt idx="390">
                  <c:v>0.55555555555555314</c:v>
                </c:pt>
                <c:pt idx="391">
                  <c:v>0.55698005698005459</c:v>
                </c:pt>
                <c:pt idx="392">
                  <c:v>0.55840455840455605</c:v>
                </c:pt>
                <c:pt idx="393">
                  <c:v>0.55982905982905751</c:v>
                </c:pt>
                <c:pt idx="394">
                  <c:v>0.56125356125355896</c:v>
                </c:pt>
                <c:pt idx="395">
                  <c:v>0.56267806267806042</c:v>
                </c:pt>
                <c:pt idx="396">
                  <c:v>0.56410256410256188</c:v>
                </c:pt>
                <c:pt idx="397">
                  <c:v>0.56552706552706333</c:v>
                </c:pt>
                <c:pt idx="398">
                  <c:v>0.56695156695156479</c:v>
                </c:pt>
                <c:pt idx="399">
                  <c:v>0.56837606837606625</c:v>
                </c:pt>
                <c:pt idx="400">
                  <c:v>0.5698005698005677</c:v>
                </c:pt>
                <c:pt idx="401">
                  <c:v>0.57122507122506916</c:v>
                </c:pt>
                <c:pt idx="402">
                  <c:v>0.57264957264957062</c:v>
                </c:pt>
                <c:pt idx="403">
                  <c:v>0.57407407407407207</c:v>
                </c:pt>
                <c:pt idx="404">
                  <c:v>0.57549857549857353</c:v>
                </c:pt>
                <c:pt idx="405">
                  <c:v>0.57692307692307498</c:v>
                </c:pt>
                <c:pt idx="406">
                  <c:v>0.57834757834757644</c:v>
                </c:pt>
                <c:pt idx="407">
                  <c:v>0.5797720797720779</c:v>
                </c:pt>
                <c:pt idx="408">
                  <c:v>0.58119658119657935</c:v>
                </c:pt>
                <c:pt idx="409">
                  <c:v>0.58262108262108081</c:v>
                </c:pt>
                <c:pt idx="410">
                  <c:v>0.58404558404558227</c:v>
                </c:pt>
                <c:pt idx="411">
                  <c:v>0.58547008547008372</c:v>
                </c:pt>
                <c:pt idx="412">
                  <c:v>0.58689458689458518</c:v>
                </c:pt>
                <c:pt idx="413">
                  <c:v>0.58831908831908664</c:v>
                </c:pt>
                <c:pt idx="414">
                  <c:v>0.58974358974358809</c:v>
                </c:pt>
                <c:pt idx="415">
                  <c:v>0.59116809116808955</c:v>
                </c:pt>
                <c:pt idx="416">
                  <c:v>0.59259259259259101</c:v>
                </c:pt>
                <c:pt idx="417">
                  <c:v>0.59401709401709246</c:v>
                </c:pt>
                <c:pt idx="418">
                  <c:v>0.59544159544159392</c:v>
                </c:pt>
                <c:pt idx="419">
                  <c:v>0.59686609686609537</c:v>
                </c:pt>
                <c:pt idx="420">
                  <c:v>0.59829059829059683</c:v>
                </c:pt>
                <c:pt idx="421">
                  <c:v>0.59971509971509829</c:v>
                </c:pt>
                <c:pt idx="422">
                  <c:v>0.60113960113959974</c:v>
                </c:pt>
                <c:pt idx="423">
                  <c:v>0.6025641025641012</c:v>
                </c:pt>
                <c:pt idx="424">
                  <c:v>0.60398860398860266</c:v>
                </c:pt>
                <c:pt idx="425">
                  <c:v>0.60541310541310411</c:v>
                </c:pt>
                <c:pt idx="426">
                  <c:v>0.60683760683760557</c:v>
                </c:pt>
                <c:pt idx="427">
                  <c:v>0.60826210826210703</c:v>
                </c:pt>
                <c:pt idx="428">
                  <c:v>0.60968660968660848</c:v>
                </c:pt>
                <c:pt idx="429">
                  <c:v>0.61111111111110994</c:v>
                </c:pt>
                <c:pt idx="430">
                  <c:v>0.6125356125356114</c:v>
                </c:pt>
                <c:pt idx="431">
                  <c:v>0.61396011396011285</c:v>
                </c:pt>
                <c:pt idx="432">
                  <c:v>0.61538461538461431</c:v>
                </c:pt>
                <c:pt idx="433">
                  <c:v>0.61680911680911577</c:v>
                </c:pt>
                <c:pt idx="434">
                  <c:v>0.61823361823361722</c:v>
                </c:pt>
                <c:pt idx="435">
                  <c:v>0.61965811965811868</c:v>
                </c:pt>
                <c:pt idx="436">
                  <c:v>0.62108262108262013</c:v>
                </c:pt>
                <c:pt idx="437">
                  <c:v>0.62250712250712159</c:v>
                </c:pt>
                <c:pt idx="438">
                  <c:v>0.62393162393162305</c:v>
                </c:pt>
                <c:pt idx="439">
                  <c:v>0.6253561253561245</c:v>
                </c:pt>
                <c:pt idx="440">
                  <c:v>0.62678062678062596</c:v>
                </c:pt>
                <c:pt idx="441">
                  <c:v>0.62820512820512742</c:v>
                </c:pt>
                <c:pt idx="442">
                  <c:v>0.62962962962962887</c:v>
                </c:pt>
                <c:pt idx="443">
                  <c:v>0.63105413105413033</c:v>
                </c:pt>
                <c:pt idx="444">
                  <c:v>0.63247863247863179</c:v>
                </c:pt>
                <c:pt idx="445">
                  <c:v>0.63390313390313324</c:v>
                </c:pt>
                <c:pt idx="446">
                  <c:v>0.6353276353276347</c:v>
                </c:pt>
                <c:pt idx="447">
                  <c:v>0.63675213675213616</c:v>
                </c:pt>
                <c:pt idx="448">
                  <c:v>0.63817663817663761</c:v>
                </c:pt>
                <c:pt idx="449">
                  <c:v>0.63960113960113907</c:v>
                </c:pt>
                <c:pt idx="450">
                  <c:v>0.64102564102564052</c:v>
                </c:pt>
                <c:pt idx="451">
                  <c:v>0.64245014245014198</c:v>
                </c:pt>
                <c:pt idx="452">
                  <c:v>0.64387464387464344</c:v>
                </c:pt>
                <c:pt idx="453">
                  <c:v>0.64529914529914489</c:v>
                </c:pt>
                <c:pt idx="454">
                  <c:v>0.64672364672364635</c:v>
                </c:pt>
                <c:pt idx="455">
                  <c:v>0.64814814814814781</c:v>
                </c:pt>
                <c:pt idx="456">
                  <c:v>0.64957264957264926</c:v>
                </c:pt>
                <c:pt idx="457">
                  <c:v>0.65099715099715072</c:v>
                </c:pt>
                <c:pt idx="458">
                  <c:v>0.65242165242165218</c:v>
                </c:pt>
                <c:pt idx="459">
                  <c:v>0.65384615384615363</c:v>
                </c:pt>
                <c:pt idx="460">
                  <c:v>0.65527065527065509</c:v>
                </c:pt>
                <c:pt idx="461">
                  <c:v>0.65669515669515655</c:v>
                </c:pt>
                <c:pt idx="462">
                  <c:v>0.658119658119658</c:v>
                </c:pt>
                <c:pt idx="463">
                  <c:v>0.65954415954415946</c:v>
                </c:pt>
                <c:pt idx="464">
                  <c:v>0.66096866096866091</c:v>
                </c:pt>
                <c:pt idx="465">
                  <c:v>0.66239316239316237</c:v>
                </c:pt>
                <c:pt idx="466">
                  <c:v>0.66381766381766383</c:v>
                </c:pt>
                <c:pt idx="467">
                  <c:v>0.66524216524216528</c:v>
                </c:pt>
                <c:pt idx="468">
                  <c:v>0.66666666666666674</c:v>
                </c:pt>
                <c:pt idx="469">
                  <c:v>0.6680911680911682</c:v>
                </c:pt>
                <c:pt idx="470">
                  <c:v>0.66951566951566965</c:v>
                </c:pt>
                <c:pt idx="471">
                  <c:v>0.67094017094017111</c:v>
                </c:pt>
                <c:pt idx="472">
                  <c:v>0.67236467236467257</c:v>
                </c:pt>
                <c:pt idx="473">
                  <c:v>0.67378917378917402</c:v>
                </c:pt>
                <c:pt idx="474">
                  <c:v>0.67521367521367548</c:v>
                </c:pt>
                <c:pt idx="475">
                  <c:v>0.67663817663817694</c:v>
                </c:pt>
                <c:pt idx="476">
                  <c:v>0.67806267806267839</c:v>
                </c:pt>
                <c:pt idx="477">
                  <c:v>0.67948717948717985</c:v>
                </c:pt>
                <c:pt idx="478">
                  <c:v>0.68091168091168131</c:v>
                </c:pt>
                <c:pt idx="479">
                  <c:v>0.68233618233618276</c:v>
                </c:pt>
                <c:pt idx="480">
                  <c:v>0.68376068376068422</c:v>
                </c:pt>
                <c:pt idx="481">
                  <c:v>0.68518518518518567</c:v>
                </c:pt>
                <c:pt idx="482">
                  <c:v>0.68660968660968713</c:v>
                </c:pt>
                <c:pt idx="483">
                  <c:v>0.68803418803418859</c:v>
                </c:pt>
                <c:pt idx="484">
                  <c:v>0.68945868945869004</c:v>
                </c:pt>
                <c:pt idx="485">
                  <c:v>0.6908831908831915</c:v>
                </c:pt>
                <c:pt idx="486">
                  <c:v>0.69230769230769296</c:v>
                </c:pt>
                <c:pt idx="487">
                  <c:v>0.69373219373219441</c:v>
                </c:pt>
                <c:pt idx="488">
                  <c:v>0.69515669515669587</c:v>
                </c:pt>
                <c:pt idx="489">
                  <c:v>0.69658119658119733</c:v>
                </c:pt>
                <c:pt idx="490">
                  <c:v>0.69800569800569878</c:v>
                </c:pt>
                <c:pt idx="491">
                  <c:v>0.69943019943020024</c:v>
                </c:pt>
                <c:pt idx="492">
                  <c:v>0.7008547008547017</c:v>
                </c:pt>
                <c:pt idx="493">
                  <c:v>0.70227920227920315</c:v>
                </c:pt>
                <c:pt idx="494">
                  <c:v>0.70370370370370461</c:v>
                </c:pt>
                <c:pt idx="495">
                  <c:v>0.70512820512820606</c:v>
                </c:pt>
                <c:pt idx="496">
                  <c:v>0.70655270655270752</c:v>
                </c:pt>
                <c:pt idx="497">
                  <c:v>0.70797720797720898</c:v>
                </c:pt>
                <c:pt idx="498">
                  <c:v>0.70940170940171043</c:v>
                </c:pt>
                <c:pt idx="499">
                  <c:v>0.71082621082621189</c:v>
                </c:pt>
                <c:pt idx="500">
                  <c:v>0.71225071225071335</c:v>
                </c:pt>
                <c:pt idx="501">
                  <c:v>0.7136752136752148</c:v>
                </c:pt>
                <c:pt idx="502">
                  <c:v>0.71509971509971626</c:v>
                </c:pt>
                <c:pt idx="503">
                  <c:v>0.71652421652421772</c:v>
                </c:pt>
                <c:pt idx="504">
                  <c:v>0.71794871794871917</c:v>
                </c:pt>
                <c:pt idx="505">
                  <c:v>0.71937321937322063</c:v>
                </c:pt>
                <c:pt idx="506">
                  <c:v>0.72079772079772209</c:v>
                </c:pt>
                <c:pt idx="507">
                  <c:v>0.72222222222222354</c:v>
                </c:pt>
                <c:pt idx="508">
                  <c:v>0.723646723646725</c:v>
                </c:pt>
                <c:pt idx="509">
                  <c:v>0.72507122507122646</c:v>
                </c:pt>
                <c:pt idx="510">
                  <c:v>0.72649572649572791</c:v>
                </c:pt>
                <c:pt idx="511">
                  <c:v>0.72792022792022937</c:v>
                </c:pt>
                <c:pt idx="512">
                  <c:v>0.72934472934473082</c:v>
                </c:pt>
                <c:pt idx="513">
                  <c:v>0.73076923076923228</c:v>
                </c:pt>
                <c:pt idx="514">
                  <c:v>0.73219373219373374</c:v>
                </c:pt>
                <c:pt idx="515">
                  <c:v>0.73361823361823519</c:v>
                </c:pt>
                <c:pt idx="516">
                  <c:v>0.73504273504273665</c:v>
                </c:pt>
                <c:pt idx="517">
                  <c:v>0.73646723646723811</c:v>
                </c:pt>
                <c:pt idx="518">
                  <c:v>0.73789173789173956</c:v>
                </c:pt>
                <c:pt idx="519">
                  <c:v>0.73931623931624102</c:v>
                </c:pt>
                <c:pt idx="520">
                  <c:v>0.74074074074074248</c:v>
                </c:pt>
                <c:pt idx="521">
                  <c:v>0.74216524216524393</c:v>
                </c:pt>
                <c:pt idx="522">
                  <c:v>0.74358974358974539</c:v>
                </c:pt>
                <c:pt idx="523">
                  <c:v>0.74501424501424685</c:v>
                </c:pt>
                <c:pt idx="524">
                  <c:v>0.7464387464387483</c:v>
                </c:pt>
                <c:pt idx="525">
                  <c:v>0.74786324786324976</c:v>
                </c:pt>
                <c:pt idx="526">
                  <c:v>0.74928774928775121</c:v>
                </c:pt>
                <c:pt idx="527">
                  <c:v>0.75071225071225267</c:v>
                </c:pt>
                <c:pt idx="528">
                  <c:v>0.75213675213675413</c:v>
                </c:pt>
                <c:pt idx="529">
                  <c:v>0.75356125356125558</c:v>
                </c:pt>
                <c:pt idx="530">
                  <c:v>0.75498575498575704</c:v>
                </c:pt>
                <c:pt idx="531">
                  <c:v>0.7564102564102585</c:v>
                </c:pt>
                <c:pt idx="532">
                  <c:v>0.75783475783475995</c:v>
                </c:pt>
                <c:pt idx="533">
                  <c:v>0.75925925925926141</c:v>
                </c:pt>
                <c:pt idx="534">
                  <c:v>0.76068376068376287</c:v>
                </c:pt>
                <c:pt idx="535">
                  <c:v>0.76210826210826432</c:v>
                </c:pt>
                <c:pt idx="536">
                  <c:v>0.76353276353276578</c:v>
                </c:pt>
                <c:pt idx="537">
                  <c:v>0.76495726495726724</c:v>
                </c:pt>
                <c:pt idx="538">
                  <c:v>0.76638176638176869</c:v>
                </c:pt>
                <c:pt idx="539">
                  <c:v>0.76780626780627015</c:v>
                </c:pt>
                <c:pt idx="540">
                  <c:v>0.7692307692307716</c:v>
                </c:pt>
                <c:pt idx="541">
                  <c:v>0.77065527065527306</c:v>
                </c:pt>
                <c:pt idx="542">
                  <c:v>0.77207977207977452</c:v>
                </c:pt>
                <c:pt idx="543">
                  <c:v>0.77350427350427597</c:v>
                </c:pt>
                <c:pt idx="544">
                  <c:v>0.77492877492877743</c:v>
                </c:pt>
                <c:pt idx="545">
                  <c:v>0.77635327635327889</c:v>
                </c:pt>
                <c:pt idx="546">
                  <c:v>0.77777777777778034</c:v>
                </c:pt>
                <c:pt idx="547">
                  <c:v>0.7792022792022818</c:v>
                </c:pt>
                <c:pt idx="548">
                  <c:v>0.78062678062678326</c:v>
                </c:pt>
                <c:pt idx="549">
                  <c:v>0.78205128205128471</c:v>
                </c:pt>
                <c:pt idx="550">
                  <c:v>0.78347578347578617</c:v>
                </c:pt>
                <c:pt idx="551">
                  <c:v>0.78490028490028763</c:v>
                </c:pt>
                <c:pt idx="552">
                  <c:v>0.78632478632478908</c:v>
                </c:pt>
                <c:pt idx="553">
                  <c:v>0.78774928774929054</c:v>
                </c:pt>
                <c:pt idx="554">
                  <c:v>0.789173789173792</c:v>
                </c:pt>
                <c:pt idx="555">
                  <c:v>0.79059829059829345</c:v>
                </c:pt>
                <c:pt idx="556">
                  <c:v>0.79202279202279491</c:v>
                </c:pt>
                <c:pt idx="557">
                  <c:v>0.79344729344729636</c:v>
                </c:pt>
                <c:pt idx="558">
                  <c:v>0.79487179487179782</c:v>
                </c:pt>
                <c:pt idx="559">
                  <c:v>0.79629629629629928</c:v>
                </c:pt>
                <c:pt idx="560">
                  <c:v>0.79772079772080073</c:v>
                </c:pt>
                <c:pt idx="561">
                  <c:v>0.79914529914530219</c:v>
                </c:pt>
                <c:pt idx="562">
                  <c:v>0.80056980056980365</c:v>
                </c:pt>
                <c:pt idx="563">
                  <c:v>0.8019943019943051</c:v>
                </c:pt>
                <c:pt idx="564">
                  <c:v>0.80341880341880656</c:v>
                </c:pt>
                <c:pt idx="565">
                  <c:v>0.80484330484330802</c:v>
                </c:pt>
                <c:pt idx="566">
                  <c:v>0.80626780626780947</c:v>
                </c:pt>
                <c:pt idx="567">
                  <c:v>0.80769230769231093</c:v>
                </c:pt>
                <c:pt idx="568">
                  <c:v>0.80911680911681239</c:v>
                </c:pt>
                <c:pt idx="569">
                  <c:v>0.81054131054131384</c:v>
                </c:pt>
                <c:pt idx="570">
                  <c:v>0.8119658119658153</c:v>
                </c:pt>
                <c:pt idx="571">
                  <c:v>0.81339031339031675</c:v>
                </c:pt>
                <c:pt idx="572">
                  <c:v>0.81481481481481821</c:v>
                </c:pt>
                <c:pt idx="573">
                  <c:v>0.81623931623931967</c:v>
                </c:pt>
                <c:pt idx="574">
                  <c:v>0.81766381766382112</c:v>
                </c:pt>
                <c:pt idx="575">
                  <c:v>0.81908831908832258</c:v>
                </c:pt>
                <c:pt idx="576">
                  <c:v>0.82051282051282404</c:v>
                </c:pt>
                <c:pt idx="577">
                  <c:v>0.82193732193732549</c:v>
                </c:pt>
                <c:pt idx="578">
                  <c:v>0.82336182336182695</c:v>
                </c:pt>
                <c:pt idx="579">
                  <c:v>0.82478632478632841</c:v>
                </c:pt>
                <c:pt idx="580">
                  <c:v>0.82621082621082986</c:v>
                </c:pt>
                <c:pt idx="581">
                  <c:v>0.82763532763533132</c:v>
                </c:pt>
                <c:pt idx="582">
                  <c:v>0.82905982905983278</c:v>
                </c:pt>
                <c:pt idx="583">
                  <c:v>0.83048433048433423</c:v>
                </c:pt>
                <c:pt idx="584">
                  <c:v>0.83190883190883569</c:v>
                </c:pt>
                <c:pt idx="585">
                  <c:v>0.83333333333333715</c:v>
                </c:pt>
                <c:pt idx="586">
                  <c:v>0.8347578347578386</c:v>
                </c:pt>
                <c:pt idx="587">
                  <c:v>0.83618233618234006</c:v>
                </c:pt>
                <c:pt idx="588">
                  <c:v>0.83760683760684151</c:v>
                </c:pt>
                <c:pt idx="589">
                  <c:v>0.83903133903134297</c:v>
                </c:pt>
                <c:pt idx="590">
                  <c:v>0.84045584045584443</c:v>
                </c:pt>
                <c:pt idx="591">
                  <c:v>0.84188034188034588</c:v>
                </c:pt>
                <c:pt idx="592">
                  <c:v>0.84330484330484734</c:v>
                </c:pt>
                <c:pt idx="593">
                  <c:v>0.8447293447293488</c:v>
                </c:pt>
                <c:pt idx="594">
                  <c:v>0.84615384615385025</c:v>
                </c:pt>
                <c:pt idx="595">
                  <c:v>0.84757834757835171</c:v>
                </c:pt>
                <c:pt idx="596">
                  <c:v>0.84900284900285317</c:v>
                </c:pt>
                <c:pt idx="597">
                  <c:v>0.85042735042735462</c:v>
                </c:pt>
                <c:pt idx="598">
                  <c:v>0.85185185185185608</c:v>
                </c:pt>
                <c:pt idx="599">
                  <c:v>0.85327635327635754</c:v>
                </c:pt>
                <c:pt idx="600">
                  <c:v>0.85470085470085899</c:v>
                </c:pt>
                <c:pt idx="601">
                  <c:v>0.85612535612536045</c:v>
                </c:pt>
                <c:pt idx="602">
                  <c:v>0.8575498575498619</c:v>
                </c:pt>
                <c:pt idx="603">
                  <c:v>0.85897435897436336</c:v>
                </c:pt>
                <c:pt idx="604">
                  <c:v>0.86039886039886482</c:v>
                </c:pt>
                <c:pt idx="605">
                  <c:v>0.86182336182336627</c:v>
                </c:pt>
                <c:pt idx="606">
                  <c:v>0.86324786324786773</c:v>
                </c:pt>
                <c:pt idx="607">
                  <c:v>0.86467236467236919</c:v>
                </c:pt>
                <c:pt idx="608">
                  <c:v>0.86609686609687064</c:v>
                </c:pt>
                <c:pt idx="609">
                  <c:v>0.8675213675213721</c:v>
                </c:pt>
                <c:pt idx="610">
                  <c:v>0.86894586894587356</c:v>
                </c:pt>
                <c:pt idx="611">
                  <c:v>0.87037037037037501</c:v>
                </c:pt>
                <c:pt idx="612">
                  <c:v>0.87179487179487647</c:v>
                </c:pt>
                <c:pt idx="613">
                  <c:v>0.87321937321937793</c:v>
                </c:pt>
                <c:pt idx="614">
                  <c:v>0.87464387464387938</c:v>
                </c:pt>
                <c:pt idx="615">
                  <c:v>0.87606837606838084</c:v>
                </c:pt>
                <c:pt idx="616">
                  <c:v>0.87749287749288229</c:v>
                </c:pt>
                <c:pt idx="617">
                  <c:v>0.87891737891738375</c:v>
                </c:pt>
                <c:pt idx="618">
                  <c:v>0.88034188034188521</c:v>
                </c:pt>
                <c:pt idx="619">
                  <c:v>0.88176638176638666</c:v>
                </c:pt>
                <c:pt idx="620">
                  <c:v>0.88319088319088812</c:v>
                </c:pt>
                <c:pt idx="621">
                  <c:v>0.88461538461538958</c:v>
                </c:pt>
                <c:pt idx="622">
                  <c:v>0.88603988603989103</c:v>
                </c:pt>
                <c:pt idx="623">
                  <c:v>0.88746438746439249</c:v>
                </c:pt>
                <c:pt idx="624">
                  <c:v>0.88888888888889395</c:v>
                </c:pt>
                <c:pt idx="625">
                  <c:v>0.8903133903133954</c:v>
                </c:pt>
                <c:pt idx="626">
                  <c:v>0.89173789173789686</c:v>
                </c:pt>
                <c:pt idx="627">
                  <c:v>0.89316239316239832</c:v>
                </c:pt>
                <c:pt idx="628">
                  <c:v>0.89458689458689977</c:v>
                </c:pt>
                <c:pt idx="629">
                  <c:v>0.89601139601140123</c:v>
                </c:pt>
                <c:pt idx="630">
                  <c:v>0.89743589743590269</c:v>
                </c:pt>
                <c:pt idx="631">
                  <c:v>0.89886039886040414</c:v>
                </c:pt>
                <c:pt idx="632">
                  <c:v>0.9002849002849056</c:v>
                </c:pt>
                <c:pt idx="633">
                  <c:v>0.90170940170940705</c:v>
                </c:pt>
                <c:pt idx="634">
                  <c:v>0.90313390313390851</c:v>
                </c:pt>
                <c:pt idx="635">
                  <c:v>0.90455840455840997</c:v>
                </c:pt>
                <c:pt idx="636">
                  <c:v>0.90598290598291142</c:v>
                </c:pt>
                <c:pt idx="637">
                  <c:v>0.90740740740741288</c:v>
                </c:pt>
                <c:pt idx="638">
                  <c:v>0.90883190883191434</c:v>
                </c:pt>
                <c:pt idx="639">
                  <c:v>0.91025641025641579</c:v>
                </c:pt>
                <c:pt idx="640">
                  <c:v>0.91168091168091725</c:v>
                </c:pt>
                <c:pt idx="641">
                  <c:v>0.91310541310541871</c:v>
                </c:pt>
                <c:pt idx="642">
                  <c:v>0.91452991452992016</c:v>
                </c:pt>
                <c:pt idx="643">
                  <c:v>0.91595441595442162</c:v>
                </c:pt>
                <c:pt idx="644">
                  <c:v>0.91737891737892308</c:v>
                </c:pt>
                <c:pt idx="645">
                  <c:v>0.91880341880342453</c:v>
                </c:pt>
                <c:pt idx="646">
                  <c:v>0.92022792022792599</c:v>
                </c:pt>
                <c:pt idx="647">
                  <c:v>0.92165242165242744</c:v>
                </c:pt>
                <c:pt idx="648">
                  <c:v>0.9230769230769289</c:v>
                </c:pt>
                <c:pt idx="649">
                  <c:v>0.92450142450143036</c:v>
                </c:pt>
                <c:pt idx="650">
                  <c:v>0.92592592592593181</c:v>
                </c:pt>
                <c:pt idx="651">
                  <c:v>0.92735042735043327</c:v>
                </c:pt>
                <c:pt idx="652">
                  <c:v>0.92877492877493473</c:v>
                </c:pt>
                <c:pt idx="653">
                  <c:v>0.93019943019943618</c:v>
                </c:pt>
                <c:pt idx="654">
                  <c:v>0.93162393162393764</c:v>
                </c:pt>
                <c:pt idx="655">
                  <c:v>0.9330484330484391</c:v>
                </c:pt>
                <c:pt idx="656">
                  <c:v>0.93447293447294055</c:v>
                </c:pt>
                <c:pt idx="657">
                  <c:v>0.93589743589744201</c:v>
                </c:pt>
                <c:pt idx="658">
                  <c:v>0.93732193732194347</c:v>
                </c:pt>
                <c:pt idx="659">
                  <c:v>0.93874643874644492</c:v>
                </c:pt>
                <c:pt idx="660">
                  <c:v>0.94017094017094638</c:v>
                </c:pt>
                <c:pt idx="661">
                  <c:v>0.94159544159544784</c:v>
                </c:pt>
                <c:pt idx="662">
                  <c:v>0.94301994301994929</c:v>
                </c:pt>
                <c:pt idx="663">
                  <c:v>0.94444444444445075</c:v>
                </c:pt>
                <c:pt idx="664">
                  <c:v>0.9458689458689522</c:v>
                </c:pt>
                <c:pt idx="665">
                  <c:v>0.94729344729345366</c:v>
                </c:pt>
                <c:pt idx="666">
                  <c:v>0.94871794871795512</c:v>
                </c:pt>
                <c:pt idx="667">
                  <c:v>0.95014245014245657</c:v>
                </c:pt>
                <c:pt idx="668">
                  <c:v>0.95156695156695803</c:v>
                </c:pt>
                <c:pt idx="669">
                  <c:v>0.95299145299145949</c:v>
                </c:pt>
                <c:pt idx="670">
                  <c:v>0.95441595441596094</c:v>
                </c:pt>
                <c:pt idx="671">
                  <c:v>0.9558404558404624</c:v>
                </c:pt>
                <c:pt idx="672">
                  <c:v>0.95726495726496386</c:v>
                </c:pt>
                <c:pt idx="673">
                  <c:v>0.95868945868946531</c:v>
                </c:pt>
                <c:pt idx="674">
                  <c:v>0.96011396011396677</c:v>
                </c:pt>
                <c:pt idx="675">
                  <c:v>0.96153846153846823</c:v>
                </c:pt>
                <c:pt idx="676">
                  <c:v>0.96296296296296968</c:v>
                </c:pt>
                <c:pt idx="677">
                  <c:v>0.96438746438747114</c:v>
                </c:pt>
                <c:pt idx="678">
                  <c:v>0.96581196581197259</c:v>
                </c:pt>
                <c:pt idx="679">
                  <c:v>0.96723646723647405</c:v>
                </c:pt>
                <c:pt idx="680">
                  <c:v>0.96866096866097551</c:v>
                </c:pt>
                <c:pt idx="681">
                  <c:v>0.97008547008547696</c:v>
                </c:pt>
                <c:pt idx="682">
                  <c:v>0.97150997150997842</c:v>
                </c:pt>
                <c:pt idx="683">
                  <c:v>0.97293447293447988</c:v>
                </c:pt>
                <c:pt idx="684">
                  <c:v>0.97435897435898133</c:v>
                </c:pt>
                <c:pt idx="685">
                  <c:v>0.97578347578348279</c:v>
                </c:pt>
                <c:pt idx="686">
                  <c:v>0.97720797720798425</c:v>
                </c:pt>
                <c:pt idx="687">
                  <c:v>0.9786324786324857</c:v>
                </c:pt>
                <c:pt idx="688">
                  <c:v>0.98005698005698716</c:v>
                </c:pt>
                <c:pt idx="689">
                  <c:v>0.98148148148148862</c:v>
                </c:pt>
                <c:pt idx="690">
                  <c:v>0.98290598290599007</c:v>
                </c:pt>
                <c:pt idx="691">
                  <c:v>0.98433048433049153</c:v>
                </c:pt>
                <c:pt idx="692">
                  <c:v>0.98575498575499299</c:v>
                </c:pt>
                <c:pt idx="693">
                  <c:v>0.98717948717949444</c:v>
                </c:pt>
                <c:pt idx="694">
                  <c:v>0.9886039886039959</c:v>
                </c:pt>
                <c:pt idx="695">
                  <c:v>0.99002849002849735</c:v>
                </c:pt>
                <c:pt idx="696">
                  <c:v>0.99145299145299881</c:v>
                </c:pt>
                <c:pt idx="697">
                  <c:v>0.99287749287750027</c:v>
                </c:pt>
                <c:pt idx="698">
                  <c:v>0.99430199430200172</c:v>
                </c:pt>
                <c:pt idx="699">
                  <c:v>0.99572649572650318</c:v>
                </c:pt>
                <c:pt idx="700">
                  <c:v>0.99715099715100464</c:v>
                </c:pt>
                <c:pt idx="701">
                  <c:v>0.99857549857550609</c:v>
                </c:pt>
                <c:pt idx="702">
                  <c:v>1.0000000000000075</c:v>
                </c:pt>
              </c:numCache>
            </c:numRef>
          </c:xVal>
          <c:yVal>
            <c:numRef>
              <c:f>'Los Encuentros Structure Volume'!$J$3:$J$100000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1.4245014245014246E-3</c:v>
                </c:pt>
                <c:pt idx="2">
                  <c:v>2.8490028490028491E-3</c:v>
                </c:pt>
                <c:pt idx="3">
                  <c:v>4.2735042735042739E-3</c:v>
                </c:pt>
                <c:pt idx="4">
                  <c:v>5.6980056980056983E-3</c:v>
                </c:pt>
                <c:pt idx="5">
                  <c:v>7.1225071225071226E-3</c:v>
                </c:pt>
                <c:pt idx="6">
                  <c:v>8.5470085470085479E-3</c:v>
                </c:pt>
                <c:pt idx="7">
                  <c:v>9.9715099715099731E-3</c:v>
                </c:pt>
                <c:pt idx="8">
                  <c:v>1.1396011396011398E-2</c:v>
                </c:pt>
                <c:pt idx="9">
                  <c:v>1.2820512820512824E-2</c:v>
                </c:pt>
                <c:pt idx="10">
                  <c:v>1.4245014245014249E-2</c:v>
                </c:pt>
                <c:pt idx="11">
                  <c:v>1.5669515669515674E-2</c:v>
                </c:pt>
                <c:pt idx="12">
                  <c:v>1.7094017094017099E-2</c:v>
                </c:pt>
                <c:pt idx="13">
                  <c:v>1.8518518518518524E-2</c:v>
                </c:pt>
                <c:pt idx="14">
                  <c:v>1.994301994301995E-2</c:v>
                </c:pt>
                <c:pt idx="15">
                  <c:v>2.1367521367521375E-2</c:v>
                </c:pt>
                <c:pt idx="16">
                  <c:v>2.27920227920228E-2</c:v>
                </c:pt>
                <c:pt idx="17">
                  <c:v>2.4216524216524225E-2</c:v>
                </c:pt>
                <c:pt idx="18">
                  <c:v>2.5641025641025651E-2</c:v>
                </c:pt>
                <c:pt idx="19">
                  <c:v>2.7065527065527076E-2</c:v>
                </c:pt>
                <c:pt idx="20">
                  <c:v>2.8490028490028501E-2</c:v>
                </c:pt>
                <c:pt idx="21">
                  <c:v>2.9914529914529926E-2</c:v>
                </c:pt>
                <c:pt idx="22">
                  <c:v>3.1339031339031348E-2</c:v>
                </c:pt>
                <c:pt idx="23">
                  <c:v>3.276353276353277E-2</c:v>
                </c:pt>
                <c:pt idx="24">
                  <c:v>3.4188034188034191E-2</c:v>
                </c:pt>
                <c:pt idx="25">
                  <c:v>3.5612535612535613E-2</c:v>
                </c:pt>
                <c:pt idx="26">
                  <c:v>3.7037037037037035E-2</c:v>
                </c:pt>
                <c:pt idx="27">
                  <c:v>3.8461538461538457E-2</c:v>
                </c:pt>
                <c:pt idx="28">
                  <c:v>3.9886039886039878E-2</c:v>
                </c:pt>
                <c:pt idx="29">
                  <c:v>4.13105413105413E-2</c:v>
                </c:pt>
                <c:pt idx="30">
                  <c:v>4.2735042735042722E-2</c:v>
                </c:pt>
                <c:pt idx="31">
                  <c:v>4.4159544159544144E-2</c:v>
                </c:pt>
                <c:pt idx="32">
                  <c:v>4.5584045584045566E-2</c:v>
                </c:pt>
                <c:pt idx="33">
                  <c:v>4.7008547008546987E-2</c:v>
                </c:pt>
                <c:pt idx="34">
                  <c:v>4.8433048433048409E-2</c:v>
                </c:pt>
                <c:pt idx="35">
                  <c:v>4.9857549857549831E-2</c:v>
                </c:pt>
                <c:pt idx="36">
                  <c:v>5.1282051282051253E-2</c:v>
                </c:pt>
                <c:pt idx="37">
                  <c:v>5.2706552706552674E-2</c:v>
                </c:pt>
                <c:pt idx="38">
                  <c:v>5.4131054131054096E-2</c:v>
                </c:pt>
                <c:pt idx="39">
                  <c:v>5.5555555555555518E-2</c:v>
                </c:pt>
                <c:pt idx="40">
                  <c:v>5.698005698005694E-2</c:v>
                </c:pt>
                <c:pt idx="41">
                  <c:v>5.8404558404558361E-2</c:v>
                </c:pt>
                <c:pt idx="42">
                  <c:v>5.9829059829059783E-2</c:v>
                </c:pt>
                <c:pt idx="43">
                  <c:v>6.1253561253561205E-2</c:v>
                </c:pt>
                <c:pt idx="44">
                  <c:v>6.2678062678062627E-2</c:v>
                </c:pt>
                <c:pt idx="45">
                  <c:v>6.4102564102564055E-2</c:v>
                </c:pt>
                <c:pt idx="46">
                  <c:v>6.5527065527065484E-2</c:v>
                </c:pt>
                <c:pt idx="47">
                  <c:v>6.6951566951566913E-2</c:v>
                </c:pt>
                <c:pt idx="48">
                  <c:v>6.8376068376068341E-2</c:v>
                </c:pt>
                <c:pt idx="49">
                  <c:v>6.980056980056977E-2</c:v>
                </c:pt>
                <c:pt idx="50">
                  <c:v>7.1225071225071199E-2</c:v>
                </c:pt>
                <c:pt idx="51">
                  <c:v>7.2649572649572627E-2</c:v>
                </c:pt>
                <c:pt idx="52">
                  <c:v>7.4074074074074056E-2</c:v>
                </c:pt>
                <c:pt idx="53">
                  <c:v>7.5498575498575485E-2</c:v>
                </c:pt>
                <c:pt idx="54">
                  <c:v>7.6923076923076913E-2</c:v>
                </c:pt>
                <c:pt idx="55">
                  <c:v>7.8347578347578342E-2</c:v>
                </c:pt>
                <c:pt idx="56">
                  <c:v>7.9772079772079771E-2</c:v>
                </c:pt>
                <c:pt idx="57">
                  <c:v>8.11965811965812E-2</c:v>
                </c:pt>
                <c:pt idx="58">
                  <c:v>8.2621082621082628E-2</c:v>
                </c:pt>
                <c:pt idx="59">
                  <c:v>8.4045584045584057E-2</c:v>
                </c:pt>
                <c:pt idx="60">
                  <c:v>8.5470085470085486E-2</c:v>
                </c:pt>
                <c:pt idx="61">
                  <c:v>8.6894586894586914E-2</c:v>
                </c:pt>
                <c:pt idx="62">
                  <c:v>8.8319088319088343E-2</c:v>
                </c:pt>
                <c:pt idx="63">
                  <c:v>8.9743589743589772E-2</c:v>
                </c:pt>
                <c:pt idx="64">
                  <c:v>9.11680911680912E-2</c:v>
                </c:pt>
                <c:pt idx="65">
                  <c:v>9.2592592592592629E-2</c:v>
                </c:pt>
                <c:pt idx="66">
                  <c:v>9.4017094017094058E-2</c:v>
                </c:pt>
                <c:pt idx="67">
                  <c:v>9.5441595441595486E-2</c:v>
                </c:pt>
                <c:pt idx="68">
                  <c:v>9.6866096866096915E-2</c:v>
                </c:pt>
                <c:pt idx="69">
                  <c:v>9.8290598290598344E-2</c:v>
                </c:pt>
                <c:pt idx="70">
                  <c:v>9.9715099715099773E-2</c:v>
                </c:pt>
                <c:pt idx="71">
                  <c:v>0.1011396011396012</c:v>
                </c:pt>
                <c:pt idx="72">
                  <c:v>0.10256410256410263</c:v>
                </c:pt>
                <c:pt idx="73">
                  <c:v>0.10398860398860406</c:v>
                </c:pt>
                <c:pt idx="74">
                  <c:v>0.10541310541310549</c:v>
                </c:pt>
                <c:pt idx="75">
                  <c:v>0.10683760683760692</c:v>
                </c:pt>
                <c:pt idx="76">
                  <c:v>0.10826210826210834</c:v>
                </c:pt>
                <c:pt idx="77">
                  <c:v>0.10968660968660977</c:v>
                </c:pt>
                <c:pt idx="78">
                  <c:v>0.1111111111111112</c:v>
                </c:pt>
                <c:pt idx="79">
                  <c:v>0.11253561253561263</c:v>
                </c:pt>
                <c:pt idx="80">
                  <c:v>0.11396011396011406</c:v>
                </c:pt>
                <c:pt idx="81">
                  <c:v>0.11538461538461549</c:v>
                </c:pt>
                <c:pt idx="82">
                  <c:v>0.11680911680911692</c:v>
                </c:pt>
                <c:pt idx="83">
                  <c:v>0.11823361823361835</c:v>
                </c:pt>
                <c:pt idx="84">
                  <c:v>0.11965811965811977</c:v>
                </c:pt>
                <c:pt idx="85">
                  <c:v>0.1210826210826212</c:v>
                </c:pt>
                <c:pt idx="86">
                  <c:v>0.12250712250712263</c:v>
                </c:pt>
                <c:pt idx="87">
                  <c:v>0.12393162393162406</c:v>
                </c:pt>
                <c:pt idx="88">
                  <c:v>0.12535612535612548</c:v>
                </c:pt>
                <c:pt idx="89">
                  <c:v>0.1267806267806269</c:v>
                </c:pt>
                <c:pt idx="90">
                  <c:v>0.12820512820512833</c:v>
                </c:pt>
                <c:pt idx="91">
                  <c:v>0.12962962962962976</c:v>
                </c:pt>
                <c:pt idx="92">
                  <c:v>0.13105413105413119</c:v>
                </c:pt>
                <c:pt idx="93">
                  <c:v>0.13247863247863262</c:v>
                </c:pt>
                <c:pt idx="94">
                  <c:v>0.13390313390313405</c:v>
                </c:pt>
                <c:pt idx="95">
                  <c:v>0.13532763532763548</c:v>
                </c:pt>
                <c:pt idx="96">
                  <c:v>0.1367521367521369</c:v>
                </c:pt>
                <c:pt idx="97">
                  <c:v>0.13817663817663833</c:v>
                </c:pt>
                <c:pt idx="98">
                  <c:v>0.13960113960113976</c:v>
                </c:pt>
                <c:pt idx="99">
                  <c:v>0.14102564102564119</c:v>
                </c:pt>
                <c:pt idx="100">
                  <c:v>0.14245014245014262</c:v>
                </c:pt>
                <c:pt idx="101">
                  <c:v>0.14387464387464405</c:v>
                </c:pt>
                <c:pt idx="102">
                  <c:v>0.14529914529914548</c:v>
                </c:pt>
                <c:pt idx="103">
                  <c:v>0.14672364672364691</c:v>
                </c:pt>
                <c:pt idx="104">
                  <c:v>0.14814814814814833</c:v>
                </c:pt>
                <c:pt idx="105">
                  <c:v>0.14957264957264976</c:v>
                </c:pt>
                <c:pt idx="106">
                  <c:v>0.15099715099715119</c:v>
                </c:pt>
                <c:pt idx="107">
                  <c:v>0.15242165242165262</c:v>
                </c:pt>
                <c:pt idx="108">
                  <c:v>0.15384615384615405</c:v>
                </c:pt>
                <c:pt idx="109">
                  <c:v>0.15527065527065548</c:v>
                </c:pt>
                <c:pt idx="110">
                  <c:v>0.15669515669515691</c:v>
                </c:pt>
                <c:pt idx="111">
                  <c:v>0.15811965811965834</c:v>
                </c:pt>
                <c:pt idx="112">
                  <c:v>0.15954415954415976</c:v>
                </c:pt>
                <c:pt idx="113">
                  <c:v>0.16096866096866119</c:v>
                </c:pt>
                <c:pt idx="114">
                  <c:v>0.16239316239316262</c:v>
                </c:pt>
                <c:pt idx="115">
                  <c:v>0.16381766381766405</c:v>
                </c:pt>
                <c:pt idx="116">
                  <c:v>0.16524216524216548</c:v>
                </c:pt>
                <c:pt idx="117">
                  <c:v>0.16666666666666691</c:v>
                </c:pt>
                <c:pt idx="118">
                  <c:v>0.16809116809116834</c:v>
                </c:pt>
                <c:pt idx="119">
                  <c:v>0.16951566951566976</c:v>
                </c:pt>
                <c:pt idx="120">
                  <c:v>0.17094017094017119</c:v>
                </c:pt>
                <c:pt idx="121">
                  <c:v>0.17236467236467262</c:v>
                </c:pt>
                <c:pt idx="122">
                  <c:v>0.17378917378917405</c:v>
                </c:pt>
                <c:pt idx="123">
                  <c:v>0.17521367521367548</c:v>
                </c:pt>
                <c:pt idx="124">
                  <c:v>0.17663817663817691</c:v>
                </c:pt>
                <c:pt idx="125">
                  <c:v>0.17806267806267834</c:v>
                </c:pt>
                <c:pt idx="126">
                  <c:v>0.17948717948717977</c:v>
                </c:pt>
                <c:pt idx="127">
                  <c:v>0.18091168091168119</c:v>
                </c:pt>
                <c:pt idx="128">
                  <c:v>0.18233618233618262</c:v>
                </c:pt>
                <c:pt idx="129">
                  <c:v>0.18376068376068405</c:v>
                </c:pt>
                <c:pt idx="130">
                  <c:v>0.18518518518518548</c:v>
                </c:pt>
                <c:pt idx="131">
                  <c:v>0.18660968660968691</c:v>
                </c:pt>
                <c:pt idx="132">
                  <c:v>0.18803418803418834</c:v>
                </c:pt>
                <c:pt idx="133">
                  <c:v>0.18945868945868977</c:v>
                </c:pt>
                <c:pt idx="134">
                  <c:v>0.19088319088319119</c:v>
                </c:pt>
                <c:pt idx="135">
                  <c:v>0.19230769230769262</c:v>
                </c:pt>
                <c:pt idx="136">
                  <c:v>0.19373219373219405</c:v>
                </c:pt>
                <c:pt idx="137">
                  <c:v>0.19515669515669548</c:v>
                </c:pt>
                <c:pt idx="138">
                  <c:v>0.19658119658119691</c:v>
                </c:pt>
                <c:pt idx="139">
                  <c:v>0.19800569800569834</c:v>
                </c:pt>
                <c:pt idx="140">
                  <c:v>0.19943019943019977</c:v>
                </c:pt>
                <c:pt idx="141">
                  <c:v>0.2008547008547012</c:v>
                </c:pt>
                <c:pt idx="142">
                  <c:v>0.20227920227920262</c:v>
                </c:pt>
                <c:pt idx="143">
                  <c:v>0.20370370370370405</c:v>
                </c:pt>
                <c:pt idx="144">
                  <c:v>0.20512820512820548</c:v>
                </c:pt>
                <c:pt idx="145">
                  <c:v>0.20655270655270691</c:v>
                </c:pt>
                <c:pt idx="146">
                  <c:v>0.20797720797720834</c:v>
                </c:pt>
                <c:pt idx="147">
                  <c:v>0.20940170940170977</c:v>
                </c:pt>
                <c:pt idx="148">
                  <c:v>0.2108262108262112</c:v>
                </c:pt>
                <c:pt idx="149">
                  <c:v>0.21225071225071263</c:v>
                </c:pt>
                <c:pt idx="150">
                  <c:v>0.21367521367521405</c:v>
                </c:pt>
                <c:pt idx="151">
                  <c:v>0.21509971509971548</c:v>
                </c:pt>
                <c:pt idx="152">
                  <c:v>0.21652421652421691</c:v>
                </c:pt>
                <c:pt idx="153">
                  <c:v>0.21794871794871834</c:v>
                </c:pt>
                <c:pt idx="154">
                  <c:v>0.21937321937321977</c:v>
                </c:pt>
                <c:pt idx="155">
                  <c:v>0.2207977207977212</c:v>
                </c:pt>
                <c:pt idx="156">
                  <c:v>0.22222222222222263</c:v>
                </c:pt>
                <c:pt idx="157">
                  <c:v>0.22364672364672405</c:v>
                </c:pt>
                <c:pt idx="158">
                  <c:v>0.22507122507122548</c:v>
                </c:pt>
                <c:pt idx="159">
                  <c:v>0.22649572649572691</c:v>
                </c:pt>
                <c:pt idx="160">
                  <c:v>0.22792022792022834</c:v>
                </c:pt>
                <c:pt idx="161">
                  <c:v>0.22934472934472977</c:v>
                </c:pt>
                <c:pt idx="162">
                  <c:v>0.2307692307692312</c:v>
                </c:pt>
                <c:pt idx="163">
                  <c:v>0.23219373219373263</c:v>
                </c:pt>
                <c:pt idx="164">
                  <c:v>0.23361823361823406</c:v>
                </c:pt>
                <c:pt idx="165">
                  <c:v>0.23504273504273548</c:v>
                </c:pt>
                <c:pt idx="166">
                  <c:v>0.23646723646723691</c:v>
                </c:pt>
                <c:pt idx="167">
                  <c:v>0.23789173789173834</c:v>
                </c:pt>
                <c:pt idx="168">
                  <c:v>0.23931623931623977</c:v>
                </c:pt>
                <c:pt idx="169">
                  <c:v>0.2407407407407412</c:v>
                </c:pt>
                <c:pt idx="170">
                  <c:v>0.24216524216524263</c:v>
                </c:pt>
                <c:pt idx="171">
                  <c:v>0.24358974358974406</c:v>
                </c:pt>
                <c:pt idx="172">
                  <c:v>0.24501424501424549</c:v>
                </c:pt>
                <c:pt idx="173">
                  <c:v>0.24643874643874691</c:v>
                </c:pt>
                <c:pt idx="174">
                  <c:v>0.24786324786324834</c:v>
                </c:pt>
                <c:pt idx="175">
                  <c:v>0.24928774928774977</c:v>
                </c:pt>
                <c:pt idx="176">
                  <c:v>0.25071225071225117</c:v>
                </c:pt>
                <c:pt idx="177">
                  <c:v>0.25213675213675257</c:v>
                </c:pt>
                <c:pt idx="178">
                  <c:v>0.25356125356125397</c:v>
                </c:pt>
                <c:pt idx="179">
                  <c:v>0.25498575498575538</c:v>
                </c:pt>
                <c:pt idx="180">
                  <c:v>0.25641025641025678</c:v>
                </c:pt>
                <c:pt idx="181">
                  <c:v>0.25783475783475818</c:v>
                </c:pt>
                <c:pt idx="182">
                  <c:v>0.25925925925925958</c:v>
                </c:pt>
                <c:pt idx="183">
                  <c:v>0.26068376068376098</c:v>
                </c:pt>
                <c:pt idx="184">
                  <c:v>0.26210826210826238</c:v>
                </c:pt>
                <c:pt idx="185">
                  <c:v>0.26353276353276378</c:v>
                </c:pt>
                <c:pt idx="186">
                  <c:v>0.26495726495726518</c:v>
                </c:pt>
                <c:pt idx="187">
                  <c:v>0.26638176638176658</c:v>
                </c:pt>
                <c:pt idx="188">
                  <c:v>0.26780626780626798</c:v>
                </c:pt>
                <c:pt idx="189">
                  <c:v>0.26923076923076938</c:v>
                </c:pt>
                <c:pt idx="190">
                  <c:v>0.27065527065527079</c:v>
                </c:pt>
                <c:pt idx="191">
                  <c:v>0.27207977207977219</c:v>
                </c:pt>
                <c:pt idx="192">
                  <c:v>0.27350427350427359</c:v>
                </c:pt>
                <c:pt idx="193">
                  <c:v>0.27492877492877499</c:v>
                </c:pt>
                <c:pt idx="194">
                  <c:v>0.27635327635327639</c:v>
                </c:pt>
                <c:pt idx="195">
                  <c:v>0.27777777777777779</c:v>
                </c:pt>
                <c:pt idx="196">
                  <c:v>0.27920227920227919</c:v>
                </c:pt>
                <c:pt idx="197">
                  <c:v>0.28062678062678059</c:v>
                </c:pt>
                <c:pt idx="198">
                  <c:v>0.28205128205128199</c:v>
                </c:pt>
                <c:pt idx="199">
                  <c:v>0.28347578347578339</c:v>
                </c:pt>
                <c:pt idx="200">
                  <c:v>0.28490028490028479</c:v>
                </c:pt>
                <c:pt idx="201">
                  <c:v>0.2863247863247862</c:v>
                </c:pt>
                <c:pt idx="202">
                  <c:v>0.2877492877492876</c:v>
                </c:pt>
                <c:pt idx="203">
                  <c:v>0.289173789173789</c:v>
                </c:pt>
                <c:pt idx="204">
                  <c:v>0.2905982905982904</c:v>
                </c:pt>
                <c:pt idx="205">
                  <c:v>0.2920227920227918</c:v>
                </c:pt>
                <c:pt idx="206">
                  <c:v>0.2934472934472932</c:v>
                </c:pt>
                <c:pt idx="207">
                  <c:v>0.2948717948717946</c:v>
                </c:pt>
                <c:pt idx="208">
                  <c:v>0.296296296296296</c:v>
                </c:pt>
                <c:pt idx="209">
                  <c:v>0.2977207977207974</c:v>
                </c:pt>
                <c:pt idx="210">
                  <c:v>0.2991452991452988</c:v>
                </c:pt>
                <c:pt idx="211">
                  <c:v>0.30056980056980021</c:v>
                </c:pt>
                <c:pt idx="212">
                  <c:v>0.30199430199430161</c:v>
                </c:pt>
                <c:pt idx="213">
                  <c:v>0.30341880341880301</c:v>
                </c:pt>
                <c:pt idx="214">
                  <c:v>0.30484330484330441</c:v>
                </c:pt>
                <c:pt idx="215">
                  <c:v>0.30626780626780581</c:v>
                </c:pt>
                <c:pt idx="216">
                  <c:v>0.30769230769230721</c:v>
                </c:pt>
                <c:pt idx="217">
                  <c:v>0.30911680911680861</c:v>
                </c:pt>
                <c:pt idx="218">
                  <c:v>0.31054131054131001</c:v>
                </c:pt>
                <c:pt idx="219">
                  <c:v>0.31196581196581141</c:v>
                </c:pt>
                <c:pt idx="220">
                  <c:v>0.31339031339031281</c:v>
                </c:pt>
                <c:pt idx="221">
                  <c:v>0.31481481481481421</c:v>
                </c:pt>
                <c:pt idx="222">
                  <c:v>0.31623931623931562</c:v>
                </c:pt>
                <c:pt idx="223">
                  <c:v>0.31766381766381702</c:v>
                </c:pt>
                <c:pt idx="224">
                  <c:v>0.31908831908831842</c:v>
                </c:pt>
                <c:pt idx="225">
                  <c:v>0.32051282051281982</c:v>
                </c:pt>
                <c:pt idx="226">
                  <c:v>0.32193732193732122</c:v>
                </c:pt>
                <c:pt idx="227">
                  <c:v>0.32336182336182262</c:v>
                </c:pt>
                <c:pt idx="228">
                  <c:v>0.32478632478632402</c:v>
                </c:pt>
                <c:pt idx="229">
                  <c:v>0.32621082621082542</c:v>
                </c:pt>
                <c:pt idx="230">
                  <c:v>0.32763532763532682</c:v>
                </c:pt>
                <c:pt idx="231">
                  <c:v>0.32905982905982822</c:v>
                </c:pt>
                <c:pt idx="232">
                  <c:v>0.33048433048432962</c:v>
                </c:pt>
                <c:pt idx="233">
                  <c:v>0.33190883190883103</c:v>
                </c:pt>
                <c:pt idx="234">
                  <c:v>0.33333333333333243</c:v>
                </c:pt>
                <c:pt idx="235">
                  <c:v>0.33475783475783383</c:v>
                </c:pt>
                <c:pt idx="236">
                  <c:v>0.33618233618233523</c:v>
                </c:pt>
                <c:pt idx="237">
                  <c:v>0.33760683760683663</c:v>
                </c:pt>
                <c:pt idx="238">
                  <c:v>0.33903133903133803</c:v>
                </c:pt>
                <c:pt idx="239">
                  <c:v>0.34045584045583943</c:v>
                </c:pt>
                <c:pt idx="240">
                  <c:v>0.34188034188034083</c:v>
                </c:pt>
                <c:pt idx="241">
                  <c:v>0.34330484330484223</c:v>
                </c:pt>
                <c:pt idx="242">
                  <c:v>0.34472934472934363</c:v>
                </c:pt>
                <c:pt idx="243">
                  <c:v>0.34615384615384504</c:v>
                </c:pt>
                <c:pt idx="244">
                  <c:v>0.34757834757834644</c:v>
                </c:pt>
                <c:pt idx="245">
                  <c:v>0.34900284900284784</c:v>
                </c:pt>
                <c:pt idx="246">
                  <c:v>0.35042735042734924</c:v>
                </c:pt>
                <c:pt idx="247">
                  <c:v>0.35185185185185064</c:v>
                </c:pt>
                <c:pt idx="248">
                  <c:v>0.35327635327635204</c:v>
                </c:pt>
                <c:pt idx="249">
                  <c:v>0.35470085470085344</c:v>
                </c:pt>
                <c:pt idx="250">
                  <c:v>0.35612535612535484</c:v>
                </c:pt>
                <c:pt idx="251">
                  <c:v>0.35754985754985624</c:v>
                </c:pt>
                <c:pt idx="252">
                  <c:v>0.35897435897435764</c:v>
                </c:pt>
                <c:pt idx="253">
                  <c:v>0.36039886039885904</c:v>
                </c:pt>
                <c:pt idx="254">
                  <c:v>0.36182336182336045</c:v>
                </c:pt>
                <c:pt idx="255">
                  <c:v>0.36324786324786185</c:v>
                </c:pt>
                <c:pt idx="256">
                  <c:v>0.36467236467236325</c:v>
                </c:pt>
                <c:pt idx="257">
                  <c:v>0.36609686609686465</c:v>
                </c:pt>
                <c:pt idx="258">
                  <c:v>0.36752136752136605</c:v>
                </c:pt>
                <c:pt idx="259">
                  <c:v>0.36894586894586745</c:v>
                </c:pt>
                <c:pt idx="260">
                  <c:v>0.37037037037036885</c:v>
                </c:pt>
                <c:pt idx="261">
                  <c:v>0.37179487179487025</c:v>
                </c:pt>
                <c:pt idx="262">
                  <c:v>0.37321937321937165</c:v>
                </c:pt>
                <c:pt idx="263">
                  <c:v>0.37464387464387305</c:v>
                </c:pt>
                <c:pt idx="264">
                  <c:v>0.37606837606837445</c:v>
                </c:pt>
                <c:pt idx="265">
                  <c:v>0.37749287749287586</c:v>
                </c:pt>
                <c:pt idx="266">
                  <c:v>0.37891737891737726</c:v>
                </c:pt>
                <c:pt idx="267">
                  <c:v>0.38034188034187866</c:v>
                </c:pt>
                <c:pt idx="268">
                  <c:v>0.38176638176638006</c:v>
                </c:pt>
                <c:pt idx="269">
                  <c:v>0.38319088319088146</c:v>
                </c:pt>
                <c:pt idx="270">
                  <c:v>0.38461538461538286</c:v>
                </c:pt>
                <c:pt idx="271">
                  <c:v>0.38603988603988426</c:v>
                </c:pt>
                <c:pt idx="272">
                  <c:v>0.38746438746438566</c:v>
                </c:pt>
                <c:pt idx="273">
                  <c:v>0.38888888888888706</c:v>
                </c:pt>
                <c:pt idx="274">
                  <c:v>0.39031339031338846</c:v>
                </c:pt>
                <c:pt idx="275">
                  <c:v>0.39173789173788987</c:v>
                </c:pt>
                <c:pt idx="276">
                  <c:v>0.39316239316239127</c:v>
                </c:pt>
                <c:pt idx="277">
                  <c:v>0.39458689458689267</c:v>
                </c:pt>
                <c:pt idx="278">
                  <c:v>0.39601139601139407</c:v>
                </c:pt>
                <c:pt idx="279">
                  <c:v>0.39743589743589547</c:v>
                </c:pt>
                <c:pt idx="280">
                  <c:v>0.39886039886039687</c:v>
                </c:pt>
                <c:pt idx="281">
                  <c:v>0.40028490028489827</c:v>
                </c:pt>
                <c:pt idx="282">
                  <c:v>0.40170940170939967</c:v>
                </c:pt>
                <c:pt idx="283">
                  <c:v>0.40313390313390107</c:v>
                </c:pt>
                <c:pt idx="284">
                  <c:v>0.40455840455840247</c:v>
                </c:pt>
                <c:pt idx="285">
                  <c:v>0.40598290598290387</c:v>
                </c:pt>
                <c:pt idx="286">
                  <c:v>0.40740740740740528</c:v>
                </c:pt>
                <c:pt idx="287">
                  <c:v>0.40883190883190668</c:v>
                </c:pt>
                <c:pt idx="288">
                  <c:v>0.41025641025640808</c:v>
                </c:pt>
                <c:pt idx="289">
                  <c:v>0.41168091168090948</c:v>
                </c:pt>
                <c:pt idx="290">
                  <c:v>0.41310541310541088</c:v>
                </c:pt>
                <c:pt idx="291">
                  <c:v>0.41452991452991228</c:v>
                </c:pt>
                <c:pt idx="292">
                  <c:v>0.41595441595441368</c:v>
                </c:pt>
                <c:pt idx="293">
                  <c:v>0.41737891737891508</c:v>
                </c:pt>
                <c:pt idx="294">
                  <c:v>0.41880341880341648</c:v>
                </c:pt>
                <c:pt idx="295">
                  <c:v>0.42022792022791788</c:v>
                </c:pt>
                <c:pt idx="296">
                  <c:v>0.42165242165241928</c:v>
                </c:pt>
                <c:pt idx="297">
                  <c:v>0.42307692307692069</c:v>
                </c:pt>
                <c:pt idx="298">
                  <c:v>0.42450142450142209</c:v>
                </c:pt>
                <c:pt idx="299">
                  <c:v>0.42592592592592349</c:v>
                </c:pt>
                <c:pt idx="300">
                  <c:v>0.42735042735042489</c:v>
                </c:pt>
                <c:pt idx="301">
                  <c:v>0.42877492877492629</c:v>
                </c:pt>
                <c:pt idx="302">
                  <c:v>0.43019943019942769</c:v>
                </c:pt>
                <c:pt idx="303">
                  <c:v>0.43162393162392909</c:v>
                </c:pt>
                <c:pt idx="304">
                  <c:v>0.43304843304843049</c:v>
                </c:pt>
                <c:pt idx="305">
                  <c:v>0.43447293447293189</c:v>
                </c:pt>
                <c:pt idx="306">
                  <c:v>0.43589743589743329</c:v>
                </c:pt>
                <c:pt idx="307">
                  <c:v>0.4373219373219347</c:v>
                </c:pt>
                <c:pt idx="308">
                  <c:v>0.4387464387464361</c:v>
                </c:pt>
                <c:pt idx="309">
                  <c:v>0.4401709401709375</c:v>
                </c:pt>
                <c:pt idx="310">
                  <c:v>0.4415954415954389</c:v>
                </c:pt>
                <c:pt idx="311">
                  <c:v>0.4430199430199403</c:v>
                </c:pt>
                <c:pt idx="312">
                  <c:v>0.4444444444444417</c:v>
                </c:pt>
                <c:pt idx="313">
                  <c:v>0.4458689458689431</c:v>
                </c:pt>
                <c:pt idx="314">
                  <c:v>0.4472934472934445</c:v>
                </c:pt>
                <c:pt idx="315">
                  <c:v>0.4487179487179459</c:v>
                </c:pt>
                <c:pt idx="316">
                  <c:v>0.4501424501424473</c:v>
                </c:pt>
                <c:pt idx="317">
                  <c:v>0.4515669515669487</c:v>
                </c:pt>
                <c:pt idx="318">
                  <c:v>0.45299145299145011</c:v>
                </c:pt>
                <c:pt idx="319">
                  <c:v>0.45441595441595151</c:v>
                </c:pt>
                <c:pt idx="320">
                  <c:v>0.45584045584045291</c:v>
                </c:pt>
                <c:pt idx="321">
                  <c:v>0.45726495726495431</c:v>
                </c:pt>
                <c:pt idx="322">
                  <c:v>0.45868945868945571</c:v>
                </c:pt>
                <c:pt idx="323">
                  <c:v>0.46011396011395711</c:v>
                </c:pt>
                <c:pt idx="324">
                  <c:v>0.46153846153845851</c:v>
                </c:pt>
                <c:pt idx="325">
                  <c:v>0.46296296296295991</c:v>
                </c:pt>
                <c:pt idx="326">
                  <c:v>0.46438746438746131</c:v>
                </c:pt>
                <c:pt idx="327">
                  <c:v>0.46581196581196271</c:v>
                </c:pt>
                <c:pt idx="328">
                  <c:v>0.46723646723646411</c:v>
                </c:pt>
                <c:pt idx="329">
                  <c:v>0.46866096866096552</c:v>
                </c:pt>
                <c:pt idx="330">
                  <c:v>0.47008547008546692</c:v>
                </c:pt>
                <c:pt idx="331">
                  <c:v>0.47150997150996832</c:v>
                </c:pt>
                <c:pt idx="332">
                  <c:v>0.47293447293446972</c:v>
                </c:pt>
                <c:pt idx="333">
                  <c:v>0.47435897435897112</c:v>
                </c:pt>
                <c:pt idx="334">
                  <c:v>0.47578347578347252</c:v>
                </c:pt>
                <c:pt idx="335">
                  <c:v>0.47720797720797392</c:v>
                </c:pt>
                <c:pt idx="336">
                  <c:v>0.47863247863247532</c:v>
                </c:pt>
                <c:pt idx="337">
                  <c:v>0.48005698005697672</c:v>
                </c:pt>
                <c:pt idx="338">
                  <c:v>0.48148148148147812</c:v>
                </c:pt>
                <c:pt idx="339">
                  <c:v>0.48290598290597953</c:v>
                </c:pt>
                <c:pt idx="340">
                  <c:v>0.48433048433048093</c:v>
                </c:pt>
                <c:pt idx="341">
                  <c:v>0.48575498575498233</c:v>
                </c:pt>
                <c:pt idx="342">
                  <c:v>0.48717948717948373</c:v>
                </c:pt>
                <c:pt idx="343">
                  <c:v>0.48860398860398513</c:v>
                </c:pt>
                <c:pt idx="344">
                  <c:v>0.49002849002848653</c:v>
                </c:pt>
                <c:pt idx="345">
                  <c:v>0.49145299145298793</c:v>
                </c:pt>
                <c:pt idx="346">
                  <c:v>0.49287749287748933</c:v>
                </c:pt>
                <c:pt idx="347">
                  <c:v>0.49430199430199073</c:v>
                </c:pt>
                <c:pt idx="348">
                  <c:v>0.49572649572649213</c:v>
                </c:pt>
                <c:pt idx="349">
                  <c:v>0.49715099715099353</c:v>
                </c:pt>
                <c:pt idx="350">
                  <c:v>0.49857549857549494</c:v>
                </c:pt>
                <c:pt idx="351">
                  <c:v>0.49999999999999634</c:v>
                </c:pt>
                <c:pt idx="352">
                  <c:v>0.50142450142449779</c:v>
                </c:pt>
                <c:pt idx="353">
                  <c:v>0.50284900284899925</c:v>
                </c:pt>
                <c:pt idx="354">
                  <c:v>0.50427350427350071</c:v>
                </c:pt>
                <c:pt idx="355">
                  <c:v>0.50569800569800216</c:v>
                </c:pt>
                <c:pt idx="356">
                  <c:v>0.50712250712250362</c:v>
                </c:pt>
                <c:pt idx="357">
                  <c:v>0.50854700854700507</c:v>
                </c:pt>
                <c:pt idx="358">
                  <c:v>0.50997150997150653</c:v>
                </c:pt>
                <c:pt idx="359">
                  <c:v>0.51139601139600799</c:v>
                </c:pt>
                <c:pt idx="360">
                  <c:v>0.51282051282050944</c:v>
                </c:pt>
                <c:pt idx="361">
                  <c:v>0.5142450142450109</c:v>
                </c:pt>
                <c:pt idx="362">
                  <c:v>0.51566951566951236</c:v>
                </c:pt>
                <c:pt idx="363">
                  <c:v>0.51709401709401381</c:v>
                </c:pt>
                <c:pt idx="364">
                  <c:v>0.51851851851851527</c:v>
                </c:pt>
                <c:pt idx="365">
                  <c:v>0.51994301994301673</c:v>
                </c:pt>
                <c:pt idx="366">
                  <c:v>0.52136752136751818</c:v>
                </c:pt>
                <c:pt idx="367">
                  <c:v>0.52279202279201964</c:v>
                </c:pt>
                <c:pt idx="368">
                  <c:v>0.5242165242165211</c:v>
                </c:pt>
                <c:pt idx="369">
                  <c:v>0.52564102564102255</c:v>
                </c:pt>
                <c:pt idx="370">
                  <c:v>0.52706552706552401</c:v>
                </c:pt>
                <c:pt idx="371">
                  <c:v>0.52849002849002547</c:v>
                </c:pt>
                <c:pt idx="372">
                  <c:v>0.52991452991452692</c:v>
                </c:pt>
                <c:pt idx="373">
                  <c:v>0.53133903133902838</c:v>
                </c:pt>
                <c:pt idx="374">
                  <c:v>0.53276353276352983</c:v>
                </c:pt>
                <c:pt idx="375">
                  <c:v>0.53418803418803129</c:v>
                </c:pt>
                <c:pt idx="376">
                  <c:v>0.53561253561253275</c:v>
                </c:pt>
                <c:pt idx="377">
                  <c:v>0.5370370370370342</c:v>
                </c:pt>
                <c:pt idx="378">
                  <c:v>0.53846153846153566</c:v>
                </c:pt>
                <c:pt idx="379">
                  <c:v>0.53988603988603712</c:v>
                </c:pt>
                <c:pt idx="380">
                  <c:v>0.54131054131053857</c:v>
                </c:pt>
                <c:pt idx="381">
                  <c:v>0.54273504273504003</c:v>
                </c:pt>
                <c:pt idx="382">
                  <c:v>0.54415954415954149</c:v>
                </c:pt>
                <c:pt idx="383">
                  <c:v>0.54558404558404294</c:v>
                </c:pt>
                <c:pt idx="384">
                  <c:v>0.5470085470085444</c:v>
                </c:pt>
                <c:pt idx="385">
                  <c:v>0.54843304843304586</c:v>
                </c:pt>
                <c:pt idx="386">
                  <c:v>0.54985754985754731</c:v>
                </c:pt>
                <c:pt idx="387">
                  <c:v>0.55128205128204877</c:v>
                </c:pt>
                <c:pt idx="388">
                  <c:v>0.55270655270655022</c:v>
                </c:pt>
                <c:pt idx="389">
                  <c:v>0.55413105413105168</c:v>
                </c:pt>
                <c:pt idx="390">
                  <c:v>0.55555555555555314</c:v>
                </c:pt>
                <c:pt idx="391">
                  <c:v>0.55698005698005459</c:v>
                </c:pt>
                <c:pt idx="392">
                  <c:v>0.55840455840455605</c:v>
                </c:pt>
                <c:pt idx="393">
                  <c:v>0.55982905982905751</c:v>
                </c:pt>
                <c:pt idx="394">
                  <c:v>0.56125356125355896</c:v>
                </c:pt>
                <c:pt idx="395">
                  <c:v>0.56267806267806042</c:v>
                </c:pt>
                <c:pt idx="396">
                  <c:v>0.56410256410256188</c:v>
                </c:pt>
                <c:pt idx="397">
                  <c:v>0.56552706552706333</c:v>
                </c:pt>
                <c:pt idx="398">
                  <c:v>0.56695156695156479</c:v>
                </c:pt>
                <c:pt idx="399">
                  <c:v>0.56837606837606625</c:v>
                </c:pt>
                <c:pt idx="400">
                  <c:v>0.5698005698005677</c:v>
                </c:pt>
                <c:pt idx="401">
                  <c:v>0.57122507122506916</c:v>
                </c:pt>
                <c:pt idx="402">
                  <c:v>0.57264957264957062</c:v>
                </c:pt>
                <c:pt idx="403">
                  <c:v>0.57407407407407207</c:v>
                </c:pt>
                <c:pt idx="404">
                  <c:v>0.57549857549857353</c:v>
                </c:pt>
                <c:pt idx="405">
                  <c:v>0.57692307692307498</c:v>
                </c:pt>
                <c:pt idx="406">
                  <c:v>0.57834757834757644</c:v>
                </c:pt>
                <c:pt idx="407">
                  <c:v>0.5797720797720779</c:v>
                </c:pt>
                <c:pt idx="408">
                  <c:v>0.58119658119657935</c:v>
                </c:pt>
                <c:pt idx="409">
                  <c:v>0.58262108262108081</c:v>
                </c:pt>
                <c:pt idx="410">
                  <c:v>0.58404558404558227</c:v>
                </c:pt>
                <c:pt idx="411">
                  <c:v>0.58547008547008372</c:v>
                </c:pt>
                <c:pt idx="412">
                  <c:v>0.58689458689458518</c:v>
                </c:pt>
                <c:pt idx="413">
                  <c:v>0.58831908831908664</c:v>
                </c:pt>
                <c:pt idx="414">
                  <c:v>0.58974358974358809</c:v>
                </c:pt>
                <c:pt idx="415">
                  <c:v>0.59116809116808955</c:v>
                </c:pt>
                <c:pt idx="416">
                  <c:v>0.59259259259259101</c:v>
                </c:pt>
                <c:pt idx="417">
                  <c:v>0.59401709401709246</c:v>
                </c:pt>
                <c:pt idx="418">
                  <c:v>0.59544159544159392</c:v>
                </c:pt>
                <c:pt idx="419">
                  <c:v>0.59686609686609537</c:v>
                </c:pt>
                <c:pt idx="420">
                  <c:v>0.59829059829059683</c:v>
                </c:pt>
                <c:pt idx="421">
                  <c:v>0.59971509971509829</c:v>
                </c:pt>
                <c:pt idx="422">
                  <c:v>0.60113960113959974</c:v>
                </c:pt>
                <c:pt idx="423">
                  <c:v>0.6025641025641012</c:v>
                </c:pt>
                <c:pt idx="424">
                  <c:v>0.60398860398860266</c:v>
                </c:pt>
                <c:pt idx="425">
                  <c:v>0.60541310541310411</c:v>
                </c:pt>
                <c:pt idx="426">
                  <c:v>0.60683760683760557</c:v>
                </c:pt>
                <c:pt idx="427">
                  <c:v>0.60826210826210703</c:v>
                </c:pt>
                <c:pt idx="428">
                  <c:v>0.60968660968660848</c:v>
                </c:pt>
                <c:pt idx="429">
                  <c:v>0.61111111111110994</c:v>
                </c:pt>
                <c:pt idx="430">
                  <c:v>0.6125356125356114</c:v>
                </c:pt>
                <c:pt idx="431">
                  <c:v>0.61396011396011285</c:v>
                </c:pt>
                <c:pt idx="432">
                  <c:v>0.61538461538461431</c:v>
                </c:pt>
                <c:pt idx="433">
                  <c:v>0.61680911680911577</c:v>
                </c:pt>
                <c:pt idx="434">
                  <c:v>0.61823361823361722</c:v>
                </c:pt>
                <c:pt idx="435">
                  <c:v>0.61965811965811868</c:v>
                </c:pt>
                <c:pt idx="436">
                  <c:v>0.62108262108262013</c:v>
                </c:pt>
                <c:pt idx="437">
                  <c:v>0.62250712250712159</c:v>
                </c:pt>
                <c:pt idx="438">
                  <c:v>0.62393162393162305</c:v>
                </c:pt>
                <c:pt idx="439">
                  <c:v>0.6253561253561245</c:v>
                </c:pt>
                <c:pt idx="440">
                  <c:v>0.62678062678062596</c:v>
                </c:pt>
                <c:pt idx="441">
                  <c:v>0.62820512820512742</c:v>
                </c:pt>
                <c:pt idx="442">
                  <c:v>0.62962962962962887</c:v>
                </c:pt>
                <c:pt idx="443">
                  <c:v>0.63105413105413033</c:v>
                </c:pt>
                <c:pt idx="444">
                  <c:v>0.63247863247863179</c:v>
                </c:pt>
                <c:pt idx="445">
                  <c:v>0.63390313390313324</c:v>
                </c:pt>
                <c:pt idx="446">
                  <c:v>0.6353276353276347</c:v>
                </c:pt>
                <c:pt idx="447">
                  <c:v>0.63675213675213616</c:v>
                </c:pt>
                <c:pt idx="448">
                  <c:v>0.63817663817663761</c:v>
                </c:pt>
                <c:pt idx="449">
                  <c:v>0.63960113960113907</c:v>
                </c:pt>
                <c:pt idx="450">
                  <c:v>0.64102564102564052</c:v>
                </c:pt>
                <c:pt idx="451">
                  <c:v>0.64245014245014198</c:v>
                </c:pt>
                <c:pt idx="452">
                  <c:v>0.64387464387464344</c:v>
                </c:pt>
                <c:pt idx="453">
                  <c:v>0.64529914529914489</c:v>
                </c:pt>
                <c:pt idx="454">
                  <c:v>0.64672364672364635</c:v>
                </c:pt>
                <c:pt idx="455">
                  <c:v>0.64814814814814781</c:v>
                </c:pt>
                <c:pt idx="456">
                  <c:v>0.64957264957264926</c:v>
                </c:pt>
                <c:pt idx="457">
                  <c:v>0.65099715099715072</c:v>
                </c:pt>
                <c:pt idx="458">
                  <c:v>0.65242165242165218</c:v>
                </c:pt>
                <c:pt idx="459">
                  <c:v>0.65384615384615363</c:v>
                </c:pt>
                <c:pt idx="460">
                  <c:v>0.65527065527065509</c:v>
                </c:pt>
                <c:pt idx="461">
                  <c:v>0.65669515669515655</c:v>
                </c:pt>
                <c:pt idx="462">
                  <c:v>0.658119658119658</c:v>
                </c:pt>
                <c:pt idx="463">
                  <c:v>0.65954415954415946</c:v>
                </c:pt>
                <c:pt idx="464">
                  <c:v>0.66096866096866091</c:v>
                </c:pt>
                <c:pt idx="465">
                  <c:v>0.66239316239316237</c:v>
                </c:pt>
                <c:pt idx="466">
                  <c:v>0.66381766381766383</c:v>
                </c:pt>
                <c:pt idx="467">
                  <c:v>0.66524216524216528</c:v>
                </c:pt>
                <c:pt idx="468">
                  <c:v>0.66666666666666674</c:v>
                </c:pt>
                <c:pt idx="469">
                  <c:v>0.6680911680911682</c:v>
                </c:pt>
                <c:pt idx="470">
                  <c:v>0.66951566951566965</c:v>
                </c:pt>
                <c:pt idx="471">
                  <c:v>0.67094017094017111</c:v>
                </c:pt>
                <c:pt idx="472">
                  <c:v>0.67236467236467257</c:v>
                </c:pt>
                <c:pt idx="473">
                  <c:v>0.67378917378917402</c:v>
                </c:pt>
                <c:pt idx="474">
                  <c:v>0.67521367521367548</c:v>
                </c:pt>
                <c:pt idx="475">
                  <c:v>0.67663817663817694</c:v>
                </c:pt>
                <c:pt idx="476">
                  <c:v>0.67806267806267839</c:v>
                </c:pt>
                <c:pt idx="477">
                  <c:v>0.67948717948717985</c:v>
                </c:pt>
                <c:pt idx="478">
                  <c:v>0.68091168091168131</c:v>
                </c:pt>
                <c:pt idx="479">
                  <c:v>0.68233618233618276</c:v>
                </c:pt>
                <c:pt idx="480">
                  <c:v>0.68376068376068422</c:v>
                </c:pt>
                <c:pt idx="481">
                  <c:v>0.68518518518518567</c:v>
                </c:pt>
                <c:pt idx="482">
                  <c:v>0.68660968660968713</c:v>
                </c:pt>
                <c:pt idx="483">
                  <c:v>0.68803418803418859</c:v>
                </c:pt>
                <c:pt idx="484">
                  <c:v>0.68945868945869004</c:v>
                </c:pt>
                <c:pt idx="485">
                  <c:v>0.6908831908831915</c:v>
                </c:pt>
                <c:pt idx="486">
                  <c:v>0.69230769230769296</c:v>
                </c:pt>
                <c:pt idx="487">
                  <c:v>0.69373219373219441</c:v>
                </c:pt>
                <c:pt idx="488">
                  <c:v>0.69515669515669587</c:v>
                </c:pt>
                <c:pt idx="489">
                  <c:v>0.69658119658119733</c:v>
                </c:pt>
                <c:pt idx="490">
                  <c:v>0.69800569800569878</c:v>
                </c:pt>
                <c:pt idx="491">
                  <c:v>0.69943019943020024</c:v>
                </c:pt>
                <c:pt idx="492">
                  <c:v>0.7008547008547017</c:v>
                </c:pt>
                <c:pt idx="493">
                  <c:v>0.70227920227920315</c:v>
                </c:pt>
                <c:pt idx="494">
                  <c:v>0.70370370370370461</c:v>
                </c:pt>
                <c:pt idx="495">
                  <c:v>0.70512820512820606</c:v>
                </c:pt>
                <c:pt idx="496">
                  <c:v>0.70655270655270752</c:v>
                </c:pt>
                <c:pt idx="497">
                  <c:v>0.70797720797720898</c:v>
                </c:pt>
                <c:pt idx="498">
                  <c:v>0.70940170940171043</c:v>
                </c:pt>
                <c:pt idx="499">
                  <c:v>0.71082621082621189</c:v>
                </c:pt>
                <c:pt idx="500">
                  <c:v>0.71225071225071335</c:v>
                </c:pt>
                <c:pt idx="501">
                  <c:v>0.7136752136752148</c:v>
                </c:pt>
                <c:pt idx="502">
                  <c:v>0.71509971509971626</c:v>
                </c:pt>
                <c:pt idx="503">
                  <c:v>0.71652421652421772</c:v>
                </c:pt>
                <c:pt idx="504">
                  <c:v>0.71794871794871917</c:v>
                </c:pt>
                <c:pt idx="505">
                  <c:v>0.71937321937322063</c:v>
                </c:pt>
                <c:pt idx="506">
                  <c:v>0.72079772079772209</c:v>
                </c:pt>
                <c:pt idx="507">
                  <c:v>0.72222222222222354</c:v>
                </c:pt>
                <c:pt idx="508">
                  <c:v>0.723646723646725</c:v>
                </c:pt>
                <c:pt idx="509">
                  <c:v>0.72507122507122646</c:v>
                </c:pt>
                <c:pt idx="510">
                  <c:v>0.72649572649572791</c:v>
                </c:pt>
                <c:pt idx="511">
                  <c:v>0.72792022792022937</c:v>
                </c:pt>
                <c:pt idx="512">
                  <c:v>0.72934472934473082</c:v>
                </c:pt>
                <c:pt idx="513">
                  <c:v>0.73076923076923228</c:v>
                </c:pt>
                <c:pt idx="514">
                  <c:v>0.73219373219373374</c:v>
                </c:pt>
                <c:pt idx="515">
                  <c:v>0.73361823361823519</c:v>
                </c:pt>
                <c:pt idx="516">
                  <c:v>0.73504273504273665</c:v>
                </c:pt>
                <c:pt idx="517">
                  <c:v>0.73646723646723811</c:v>
                </c:pt>
                <c:pt idx="518">
                  <c:v>0.73789173789173956</c:v>
                </c:pt>
                <c:pt idx="519">
                  <c:v>0.73931623931624102</c:v>
                </c:pt>
                <c:pt idx="520">
                  <c:v>0.74074074074074248</c:v>
                </c:pt>
                <c:pt idx="521">
                  <c:v>0.74216524216524393</c:v>
                </c:pt>
                <c:pt idx="522">
                  <c:v>0.74358974358974539</c:v>
                </c:pt>
                <c:pt idx="523">
                  <c:v>0.74501424501424685</c:v>
                </c:pt>
                <c:pt idx="524">
                  <c:v>0.7464387464387483</c:v>
                </c:pt>
                <c:pt idx="525">
                  <c:v>0.74786324786324976</c:v>
                </c:pt>
                <c:pt idx="526">
                  <c:v>0.74928774928775121</c:v>
                </c:pt>
                <c:pt idx="527">
                  <c:v>0.75071225071225267</c:v>
                </c:pt>
                <c:pt idx="528">
                  <c:v>0.75213675213675413</c:v>
                </c:pt>
                <c:pt idx="529">
                  <c:v>0.75356125356125558</c:v>
                </c:pt>
                <c:pt idx="530">
                  <c:v>0.75498575498575704</c:v>
                </c:pt>
                <c:pt idx="531">
                  <c:v>0.7564102564102585</c:v>
                </c:pt>
                <c:pt idx="532">
                  <c:v>0.75783475783475995</c:v>
                </c:pt>
                <c:pt idx="533">
                  <c:v>0.75925925925926141</c:v>
                </c:pt>
                <c:pt idx="534">
                  <c:v>0.76068376068376287</c:v>
                </c:pt>
                <c:pt idx="535">
                  <c:v>0.76210826210826432</c:v>
                </c:pt>
                <c:pt idx="536">
                  <c:v>0.76353276353276578</c:v>
                </c:pt>
                <c:pt idx="537">
                  <c:v>0.76495726495726724</c:v>
                </c:pt>
                <c:pt idx="538">
                  <c:v>0.76638176638176869</c:v>
                </c:pt>
                <c:pt idx="539">
                  <c:v>0.76780626780627015</c:v>
                </c:pt>
                <c:pt idx="540">
                  <c:v>0.7692307692307716</c:v>
                </c:pt>
                <c:pt idx="541">
                  <c:v>0.77065527065527306</c:v>
                </c:pt>
                <c:pt idx="542">
                  <c:v>0.77207977207977452</c:v>
                </c:pt>
                <c:pt idx="543">
                  <c:v>0.77350427350427597</c:v>
                </c:pt>
                <c:pt idx="544">
                  <c:v>0.77492877492877743</c:v>
                </c:pt>
                <c:pt idx="545">
                  <c:v>0.77635327635327889</c:v>
                </c:pt>
                <c:pt idx="546">
                  <c:v>0.77777777777778034</c:v>
                </c:pt>
                <c:pt idx="547">
                  <c:v>0.7792022792022818</c:v>
                </c:pt>
                <c:pt idx="548">
                  <c:v>0.78062678062678326</c:v>
                </c:pt>
                <c:pt idx="549">
                  <c:v>0.78205128205128471</c:v>
                </c:pt>
                <c:pt idx="550">
                  <c:v>0.78347578347578617</c:v>
                </c:pt>
                <c:pt idx="551">
                  <c:v>0.78490028490028763</c:v>
                </c:pt>
                <c:pt idx="552">
                  <c:v>0.78632478632478908</c:v>
                </c:pt>
                <c:pt idx="553">
                  <c:v>0.78774928774929054</c:v>
                </c:pt>
                <c:pt idx="554">
                  <c:v>0.789173789173792</c:v>
                </c:pt>
                <c:pt idx="555">
                  <c:v>0.79059829059829345</c:v>
                </c:pt>
                <c:pt idx="556">
                  <c:v>0.79202279202279491</c:v>
                </c:pt>
                <c:pt idx="557">
                  <c:v>0.79344729344729636</c:v>
                </c:pt>
                <c:pt idx="558">
                  <c:v>0.79487179487179782</c:v>
                </c:pt>
                <c:pt idx="559">
                  <c:v>0.79629629629629928</c:v>
                </c:pt>
                <c:pt idx="560">
                  <c:v>0.79772079772080073</c:v>
                </c:pt>
                <c:pt idx="561">
                  <c:v>0.79914529914530219</c:v>
                </c:pt>
                <c:pt idx="562">
                  <c:v>0.80056980056980365</c:v>
                </c:pt>
                <c:pt idx="563">
                  <c:v>0.8019943019943051</c:v>
                </c:pt>
                <c:pt idx="564">
                  <c:v>0.80341880341880656</c:v>
                </c:pt>
                <c:pt idx="565">
                  <c:v>0.80484330484330802</c:v>
                </c:pt>
                <c:pt idx="566">
                  <c:v>0.80626780626780947</c:v>
                </c:pt>
                <c:pt idx="567">
                  <c:v>0.80769230769231093</c:v>
                </c:pt>
                <c:pt idx="568">
                  <c:v>0.80911680911681239</c:v>
                </c:pt>
                <c:pt idx="569">
                  <c:v>0.81054131054131384</c:v>
                </c:pt>
                <c:pt idx="570">
                  <c:v>0.8119658119658153</c:v>
                </c:pt>
                <c:pt idx="571">
                  <c:v>0.81339031339031675</c:v>
                </c:pt>
                <c:pt idx="572">
                  <c:v>0.81481481481481821</c:v>
                </c:pt>
                <c:pt idx="573">
                  <c:v>0.81623931623931967</c:v>
                </c:pt>
                <c:pt idx="574">
                  <c:v>0.81766381766382112</c:v>
                </c:pt>
                <c:pt idx="575">
                  <c:v>0.81908831908832258</c:v>
                </c:pt>
                <c:pt idx="576">
                  <c:v>0.82051282051282404</c:v>
                </c:pt>
                <c:pt idx="577">
                  <c:v>0.82193732193732549</c:v>
                </c:pt>
                <c:pt idx="578">
                  <c:v>0.82336182336182695</c:v>
                </c:pt>
                <c:pt idx="579">
                  <c:v>0.82478632478632841</c:v>
                </c:pt>
                <c:pt idx="580">
                  <c:v>0.82621082621082986</c:v>
                </c:pt>
                <c:pt idx="581">
                  <c:v>0.82763532763533132</c:v>
                </c:pt>
                <c:pt idx="582">
                  <c:v>0.82905982905983278</c:v>
                </c:pt>
                <c:pt idx="583">
                  <c:v>0.83048433048433423</c:v>
                </c:pt>
                <c:pt idx="584">
                  <c:v>0.83190883190883569</c:v>
                </c:pt>
                <c:pt idx="585">
                  <c:v>0.83333333333333715</c:v>
                </c:pt>
                <c:pt idx="586">
                  <c:v>0.8347578347578386</c:v>
                </c:pt>
                <c:pt idx="587">
                  <c:v>0.83618233618234006</c:v>
                </c:pt>
                <c:pt idx="588">
                  <c:v>0.83760683760684151</c:v>
                </c:pt>
                <c:pt idx="589">
                  <c:v>0.83903133903134297</c:v>
                </c:pt>
                <c:pt idx="590">
                  <c:v>0.84045584045584443</c:v>
                </c:pt>
                <c:pt idx="591">
                  <c:v>0.84188034188034588</c:v>
                </c:pt>
                <c:pt idx="592">
                  <c:v>0.84330484330484734</c:v>
                </c:pt>
                <c:pt idx="593">
                  <c:v>0.8447293447293488</c:v>
                </c:pt>
                <c:pt idx="594">
                  <c:v>0.84615384615385025</c:v>
                </c:pt>
                <c:pt idx="595">
                  <c:v>0.84757834757835171</c:v>
                </c:pt>
                <c:pt idx="596">
                  <c:v>0.84900284900285317</c:v>
                </c:pt>
                <c:pt idx="597">
                  <c:v>0.85042735042735462</c:v>
                </c:pt>
                <c:pt idx="598">
                  <c:v>0.85185185185185608</c:v>
                </c:pt>
                <c:pt idx="599">
                  <c:v>0.85327635327635754</c:v>
                </c:pt>
                <c:pt idx="600">
                  <c:v>0.85470085470085899</c:v>
                </c:pt>
                <c:pt idx="601">
                  <c:v>0.85612535612536045</c:v>
                </c:pt>
                <c:pt idx="602">
                  <c:v>0.8575498575498619</c:v>
                </c:pt>
                <c:pt idx="603">
                  <c:v>0.85897435897436336</c:v>
                </c:pt>
                <c:pt idx="604">
                  <c:v>0.86039886039886482</c:v>
                </c:pt>
                <c:pt idx="605">
                  <c:v>0.86182336182336627</c:v>
                </c:pt>
                <c:pt idx="606">
                  <c:v>0.86324786324786773</c:v>
                </c:pt>
                <c:pt idx="607">
                  <c:v>0.86467236467236919</c:v>
                </c:pt>
                <c:pt idx="608">
                  <c:v>0.86609686609687064</c:v>
                </c:pt>
                <c:pt idx="609">
                  <c:v>0.8675213675213721</c:v>
                </c:pt>
                <c:pt idx="610">
                  <c:v>0.86894586894587356</c:v>
                </c:pt>
                <c:pt idx="611">
                  <c:v>0.87037037037037501</c:v>
                </c:pt>
                <c:pt idx="612">
                  <c:v>0.87179487179487647</c:v>
                </c:pt>
                <c:pt idx="613">
                  <c:v>0.87321937321937793</c:v>
                </c:pt>
                <c:pt idx="614">
                  <c:v>0.87464387464387938</c:v>
                </c:pt>
                <c:pt idx="615">
                  <c:v>0.87606837606838084</c:v>
                </c:pt>
                <c:pt idx="616">
                  <c:v>0.87749287749288229</c:v>
                </c:pt>
                <c:pt idx="617">
                  <c:v>0.87891737891738375</c:v>
                </c:pt>
                <c:pt idx="618">
                  <c:v>0.88034188034188521</c:v>
                </c:pt>
                <c:pt idx="619">
                  <c:v>0.88176638176638666</c:v>
                </c:pt>
                <c:pt idx="620">
                  <c:v>0.88319088319088812</c:v>
                </c:pt>
                <c:pt idx="621">
                  <c:v>0.88461538461538958</c:v>
                </c:pt>
                <c:pt idx="622">
                  <c:v>0.88603988603989103</c:v>
                </c:pt>
                <c:pt idx="623">
                  <c:v>0.88746438746439249</c:v>
                </c:pt>
                <c:pt idx="624">
                  <c:v>0.88888888888889395</c:v>
                </c:pt>
                <c:pt idx="625">
                  <c:v>0.8903133903133954</c:v>
                </c:pt>
                <c:pt idx="626">
                  <c:v>0.89173789173789686</c:v>
                </c:pt>
                <c:pt idx="627">
                  <c:v>0.89316239316239832</c:v>
                </c:pt>
                <c:pt idx="628">
                  <c:v>0.89458689458689977</c:v>
                </c:pt>
                <c:pt idx="629">
                  <c:v>0.89601139601140123</c:v>
                </c:pt>
                <c:pt idx="630">
                  <c:v>0.89743589743590269</c:v>
                </c:pt>
                <c:pt idx="631">
                  <c:v>0.89886039886040414</c:v>
                </c:pt>
                <c:pt idx="632">
                  <c:v>0.9002849002849056</c:v>
                </c:pt>
                <c:pt idx="633">
                  <c:v>0.90170940170940705</c:v>
                </c:pt>
                <c:pt idx="634">
                  <c:v>0.90313390313390851</c:v>
                </c:pt>
                <c:pt idx="635">
                  <c:v>0.90455840455840997</c:v>
                </c:pt>
                <c:pt idx="636">
                  <c:v>0.90598290598291142</c:v>
                </c:pt>
                <c:pt idx="637">
                  <c:v>0.90740740740741288</c:v>
                </c:pt>
                <c:pt idx="638">
                  <c:v>0.90883190883191434</c:v>
                </c:pt>
                <c:pt idx="639">
                  <c:v>0.91025641025641579</c:v>
                </c:pt>
                <c:pt idx="640">
                  <c:v>0.91168091168091725</c:v>
                </c:pt>
                <c:pt idx="641">
                  <c:v>0.91310541310541871</c:v>
                </c:pt>
                <c:pt idx="642">
                  <c:v>0.91452991452992016</c:v>
                </c:pt>
                <c:pt idx="643">
                  <c:v>0.91595441595442162</c:v>
                </c:pt>
                <c:pt idx="644">
                  <c:v>0.91737891737892308</c:v>
                </c:pt>
                <c:pt idx="645">
                  <c:v>0.91880341880342453</c:v>
                </c:pt>
                <c:pt idx="646">
                  <c:v>0.92022792022792599</c:v>
                </c:pt>
                <c:pt idx="647">
                  <c:v>0.92165242165242744</c:v>
                </c:pt>
                <c:pt idx="648">
                  <c:v>0.9230769230769289</c:v>
                </c:pt>
                <c:pt idx="649">
                  <c:v>0.92450142450143036</c:v>
                </c:pt>
                <c:pt idx="650">
                  <c:v>0.92592592592593181</c:v>
                </c:pt>
                <c:pt idx="651">
                  <c:v>0.92735042735043327</c:v>
                </c:pt>
                <c:pt idx="652">
                  <c:v>0.92877492877493473</c:v>
                </c:pt>
                <c:pt idx="653">
                  <c:v>0.93019943019943618</c:v>
                </c:pt>
                <c:pt idx="654">
                  <c:v>0.93162393162393764</c:v>
                </c:pt>
                <c:pt idx="655">
                  <c:v>0.9330484330484391</c:v>
                </c:pt>
                <c:pt idx="656">
                  <c:v>0.93447293447294055</c:v>
                </c:pt>
                <c:pt idx="657">
                  <c:v>0.93589743589744201</c:v>
                </c:pt>
                <c:pt idx="658">
                  <c:v>0.93732193732194347</c:v>
                </c:pt>
                <c:pt idx="659">
                  <c:v>0.93874643874644492</c:v>
                </c:pt>
                <c:pt idx="660">
                  <c:v>0.94017094017094638</c:v>
                </c:pt>
                <c:pt idx="661">
                  <c:v>0.94159544159544784</c:v>
                </c:pt>
                <c:pt idx="662">
                  <c:v>0.94301994301994929</c:v>
                </c:pt>
                <c:pt idx="663">
                  <c:v>0.94444444444445075</c:v>
                </c:pt>
                <c:pt idx="664">
                  <c:v>0.9458689458689522</c:v>
                </c:pt>
                <c:pt idx="665">
                  <c:v>0.94729344729345366</c:v>
                </c:pt>
                <c:pt idx="666">
                  <c:v>0.94871794871795512</c:v>
                </c:pt>
                <c:pt idx="667">
                  <c:v>0.95014245014245657</c:v>
                </c:pt>
                <c:pt idx="668">
                  <c:v>0.95156695156695803</c:v>
                </c:pt>
                <c:pt idx="669">
                  <c:v>0.95299145299145949</c:v>
                </c:pt>
                <c:pt idx="670">
                  <c:v>0.95441595441596094</c:v>
                </c:pt>
                <c:pt idx="671">
                  <c:v>0.9558404558404624</c:v>
                </c:pt>
                <c:pt idx="672">
                  <c:v>0.95726495726496386</c:v>
                </c:pt>
                <c:pt idx="673">
                  <c:v>0.95868945868946531</c:v>
                </c:pt>
                <c:pt idx="674">
                  <c:v>0.96011396011396677</c:v>
                </c:pt>
                <c:pt idx="675">
                  <c:v>0.96153846153846823</c:v>
                </c:pt>
                <c:pt idx="676">
                  <c:v>0.96296296296296968</c:v>
                </c:pt>
                <c:pt idx="677">
                  <c:v>0.96438746438747114</c:v>
                </c:pt>
                <c:pt idx="678">
                  <c:v>0.96581196581197259</c:v>
                </c:pt>
                <c:pt idx="679">
                  <c:v>0.96723646723647405</c:v>
                </c:pt>
                <c:pt idx="680">
                  <c:v>0.96866096866097551</c:v>
                </c:pt>
                <c:pt idx="681">
                  <c:v>0.97008547008547696</c:v>
                </c:pt>
                <c:pt idx="682">
                  <c:v>0.97150997150997842</c:v>
                </c:pt>
                <c:pt idx="683">
                  <c:v>0.97293447293447988</c:v>
                </c:pt>
                <c:pt idx="684">
                  <c:v>0.97435897435898133</c:v>
                </c:pt>
                <c:pt idx="685">
                  <c:v>0.97578347578348279</c:v>
                </c:pt>
                <c:pt idx="686">
                  <c:v>0.97720797720798425</c:v>
                </c:pt>
                <c:pt idx="687">
                  <c:v>0.9786324786324857</c:v>
                </c:pt>
                <c:pt idx="688">
                  <c:v>0.98005698005698716</c:v>
                </c:pt>
                <c:pt idx="689">
                  <c:v>0.98148148148148862</c:v>
                </c:pt>
                <c:pt idx="690">
                  <c:v>0.98290598290599007</c:v>
                </c:pt>
                <c:pt idx="691">
                  <c:v>0.98433048433049153</c:v>
                </c:pt>
                <c:pt idx="692">
                  <c:v>0.98575498575499299</c:v>
                </c:pt>
                <c:pt idx="693">
                  <c:v>0.98717948717949444</c:v>
                </c:pt>
                <c:pt idx="694">
                  <c:v>0.9886039886039959</c:v>
                </c:pt>
                <c:pt idx="695">
                  <c:v>0.99002849002849735</c:v>
                </c:pt>
                <c:pt idx="696">
                  <c:v>0.99145299145299881</c:v>
                </c:pt>
                <c:pt idx="697">
                  <c:v>0.99287749287750027</c:v>
                </c:pt>
                <c:pt idx="698">
                  <c:v>0.99430199430200172</c:v>
                </c:pt>
                <c:pt idx="699">
                  <c:v>0.99572649572650318</c:v>
                </c:pt>
                <c:pt idx="700">
                  <c:v>0.99715099715100464</c:v>
                </c:pt>
                <c:pt idx="701">
                  <c:v>0.99857549857550609</c:v>
                </c:pt>
                <c:pt idx="702">
                  <c:v>1.0000000000000075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D9F-42D6-948B-7FA2C540D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  <c:majorUnit val="0.1"/>
      </c:valAx>
      <c:valAx>
        <c:axId val="3958207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</a:t>
                </a:r>
                <a:r>
                  <a:rPr lang="en-US" baseline="0"/>
                  <a:t> of Wealth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198327263018378"/>
          <c:y val="0.21070931276650198"/>
          <c:w val="0.33248540692138073"/>
          <c:h val="0.125575787401574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'Los Encuentros Structure Volume'!$R$11</c:f>
          <c:strCache>
            <c:ptCount val="1"/>
            <c:pt idx="0">
              <c:v>f'' of LE Polity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'Los Encuentros Structure Volume'!$D$3</c:f>
              <c:strCache>
                <c:ptCount val="1"/>
                <c:pt idx="0">
                  <c:v>f''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12700">
                <a:noFill/>
              </a:ln>
              <a:effectLst/>
            </c:spPr>
          </c:marker>
          <c:xVal>
            <c:numRef>
              <c:f>'Los Encuentros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</c:numCache>
            </c:numRef>
          </c:xVal>
          <c:yVal>
            <c:numRef>
              <c:f>'Los Encuentros Structure Volume'!$F$4:$F$100000</c:f>
              <c:numCache>
                <c:formatCode>0</c:formatCode>
                <c:ptCount val="99997"/>
                <c:pt idx="0">
                  <c:v>0</c:v>
                </c:pt>
                <c:pt idx="1">
                  <c:v>-4.7000000000000153E-2</c:v>
                </c:pt>
                <c:pt idx="2">
                  <c:v>-7.600000000000029E-2</c:v>
                </c:pt>
                <c:pt idx="3">
                  <c:v>1.7000000000000348E-2</c:v>
                </c:pt>
                <c:pt idx="4">
                  <c:v>1.1999999999999789E-2</c:v>
                </c:pt>
                <c:pt idx="5">
                  <c:v>1.0250000000000092E-2</c:v>
                </c:pt>
                <c:pt idx="6">
                  <c:v>-3.499999999999992E-2</c:v>
                </c:pt>
                <c:pt idx="7">
                  <c:v>4.8749999999999627E-2</c:v>
                </c:pt>
                <c:pt idx="8">
                  <c:v>-2.7499999999999414E-2</c:v>
                </c:pt>
                <c:pt idx="9">
                  <c:v>4.9999999999994493E-3</c:v>
                </c:pt>
                <c:pt idx="10">
                  <c:v>5.0000000000003375E-3</c:v>
                </c:pt>
                <c:pt idx="11">
                  <c:v>-3.7500000000000089E-2</c:v>
                </c:pt>
                <c:pt idx="12">
                  <c:v>1.0499999999999732E-2</c:v>
                </c:pt>
                <c:pt idx="13">
                  <c:v>1.5000000000005009E-3</c:v>
                </c:pt>
                <c:pt idx="14">
                  <c:v>8.999999999999897E-3</c:v>
                </c:pt>
                <c:pt idx="15">
                  <c:v>-1.5750000000000153E-2</c:v>
                </c:pt>
                <c:pt idx="16">
                  <c:v>2.0999999999999908E-2</c:v>
                </c:pt>
                <c:pt idx="17">
                  <c:v>-1.1249999999999982E-2</c:v>
                </c:pt>
                <c:pt idx="18">
                  <c:v>4.5000000000001705E-3</c:v>
                </c:pt>
                <c:pt idx="19">
                  <c:v>-8.999999999999897E-3</c:v>
                </c:pt>
                <c:pt idx="20">
                  <c:v>2.5499999999999634E-2</c:v>
                </c:pt>
                <c:pt idx="21">
                  <c:v>-3.2624999999999682E-2</c:v>
                </c:pt>
                <c:pt idx="22">
                  <c:v>2.2500000000000853E-3</c:v>
                </c:pt>
                <c:pt idx="23">
                  <c:v>1.6874999999999529E-2</c:v>
                </c:pt>
                <c:pt idx="24">
                  <c:v>1.5750000000000375E-2</c:v>
                </c:pt>
                <c:pt idx="25">
                  <c:v>-1.4000000000000234E-2</c:v>
                </c:pt>
                <c:pt idx="26">
                  <c:v>-1.0250000000000092E-2</c:v>
                </c:pt>
                <c:pt idx="27">
                  <c:v>2.8000000000000025E-2</c:v>
                </c:pt>
                <c:pt idx="28">
                  <c:v>-2.3999999999999577E-2</c:v>
                </c:pt>
                <c:pt idx="29">
                  <c:v>-1.6999999999999904E-2</c:v>
                </c:pt>
                <c:pt idx="30">
                  <c:v>2.749999999999142E-3</c:v>
                </c:pt>
                <c:pt idx="31">
                  <c:v>5.0000000000007816E-3</c:v>
                </c:pt>
                <c:pt idx="32">
                  <c:v>-8.7499999999995914E-4</c:v>
                </c:pt>
                <c:pt idx="33">
                  <c:v>1.7499999999992522E-3</c:v>
                </c:pt>
                <c:pt idx="34">
                  <c:v>7.3750000000005755E-3</c:v>
                </c:pt>
                <c:pt idx="35">
                  <c:v>-7.7500000000001457E-3</c:v>
                </c:pt>
                <c:pt idx="36">
                  <c:v>-3.9999999999997815E-3</c:v>
                </c:pt>
                <c:pt idx="37">
                  <c:v>-1.7499999999999183E-3</c:v>
                </c:pt>
                <c:pt idx="38">
                  <c:v>5.6499999999999329E-2</c:v>
                </c:pt>
                <c:pt idx="39">
                  <c:v>-4.1249999999999787E-2</c:v>
                </c:pt>
                <c:pt idx="40">
                  <c:v>-2.9999999999996696E-3</c:v>
                </c:pt>
                <c:pt idx="41">
                  <c:v>-1.2750000000000261E-2</c:v>
                </c:pt>
                <c:pt idx="42">
                  <c:v>9.500000000000286E-3</c:v>
                </c:pt>
                <c:pt idx="43">
                  <c:v>2.4999999999999467E-3</c:v>
                </c:pt>
                <c:pt idx="44">
                  <c:v>-1.4000000000000234E-2</c:v>
                </c:pt>
                <c:pt idx="45">
                  <c:v>1.4749999999999819E-2</c:v>
                </c:pt>
                <c:pt idx="46">
                  <c:v>-1.2499999999999289E-2</c:v>
                </c:pt>
                <c:pt idx="47">
                  <c:v>1.7499999999994742E-3</c:v>
                </c:pt>
                <c:pt idx="48">
                  <c:v>2.4999999999999467E-3</c:v>
                </c:pt>
                <c:pt idx="49">
                  <c:v>-7.4999999999998401E-3</c:v>
                </c:pt>
                <c:pt idx="50">
                  <c:v>1.7999999999999794E-2</c:v>
                </c:pt>
                <c:pt idx="51">
                  <c:v>6.5000000000003944E-3</c:v>
                </c:pt>
                <c:pt idx="52">
                  <c:v>-1.4499999999999957E-2</c:v>
                </c:pt>
                <c:pt idx="53">
                  <c:v>4.9999999999998934E-3</c:v>
                </c:pt>
                <c:pt idx="54">
                  <c:v>-1.0000000000000231E-2</c:v>
                </c:pt>
                <c:pt idx="55">
                  <c:v>3.4999999999999698E-2</c:v>
                </c:pt>
                <c:pt idx="56">
                  <c:v>-3.9999999999999147E-2</c:v>
                </c:pt>
                <c:pt idx="57">
                  <c:v>-4.4408920985006262E-16</c:v>
                </c:pt>
                <c:pt idx="58">
                  <c:v>2.3999999999999577E-2</c:v>
                </c:pt>
                <c:pt idx="59">
                  <c:v>-2.3999999999999577E-2</c:v>
                </c:pt>
                <c:pt idx="60">
                  <c:v>1.6000000000000458E-2</c:v>
                </c:pt>
                <c:pt idx="61">
                  <c:v>-1.1000000000001009E-2</c:v>
                </c:pt>
                <c:pt idx="62">
                  <c:v>2.3000000000000576E-2</c:v>
                </c:pt>
                <c:pt idx="63">
                  <c:v>-2.0999999999999908E-2</c:v>
                </c:pt>
                <c:pt idx="64">
                  <c:v>3.0000000000001137E-3</c:v>
                </c:pt>
                <c:pt idx="65">
                  <c:v>-6.0000000000002274E-3</c:v>
                </c:pt>
                <c:pt idx="66">
                  <c:v>7.7499999999997016E-3</c:v>
                </c:pt>
                <c:pt idx="67">
                  <c:v>6.2500000000076383E-4</c:v>
                </c:pt>
                <c:pt idx="68">
                  <c:v>-1.0500000000000842E-2</c:v>
                </c:pt>
                <c:pt idx="69">
                  <c:v>-1.874999999999627E-3</c:v>
                </c:pt>
                <c:pt idx="70">
                  <c:v>0</c:v>
                </c:pt>
                <c:pt idx="71">
                  <c:v>4.4408920985006262E-16</c:v>
                </c:pt>
                <c:pt idx="72">
                  <c:v>7.999999999999563E-3</c:v>
                </c:pt>
                <c:pt idx="73">
                  <c:v>-2.0000000000002238E-3</c:v>
                </c:pt>
                <c:pt idx="74">
                  <c:v>8.5000000000001741E-3</c:v>
                </c:pt>
                <c:pt idx="75">
                  <c:v>-1.4499999999999957E-2</c:v>
                </c:pt>
                <c:pt idx="76">
                  <c:v>1.3499999999999623E-2</c:v>
                </c:pt>
                <c:pt idx="77">
                  <c:v>-3.4999999999989484E-3</c:v>
                </c:pt>
                <c:pt idx="78">
                  <c:v>7.9999999999991189E-3</c:v>
                </c:pt>
                <c:pt idx="79">
                  <c:v>-1.6000000000000014E-2</c:v>
                </c:pt>
                <c:pt idx="80">
                  <c:v>2.4999999999986144E-4</c:v>
                </c:pt>
                <c:pt idx="81">
                  <c:v>1.9500000000001183E-2</c:v>
                </c:pt>
                <c:pt idx="82">
                  <c:v>-1.8375000000000696E-2</c:v>
                </c:pt>
                <c:pt idx="83">
                  <c:v>1.1249999999999094E-2</c:v>
                </c:pt>
                <c:pt idx="84">
                  <c:v>-1.4624999999998778E-2</c:v>
                </c:pt>
                <c:pt idx="85">
                  <c:v>4.4999999999997264E-3</c:v>
                </c:pt>
                <c:pt idx="86">
                  <c:v>1.5749999999999709E-2</c:v>
                </c:pt>
                <c:pt idx="87">
                  <c:v>1.8000000000000238E-2</c:v>
                </c:pt>
                <c:pt idx="88">
                  <c:v>-1.5249999999999986E-2</c:v>
                </c:pt>
                <c:pt idx="89">
                  <c:v>-1.7875000000000085E-2</c:v>
                </c:pt>
                <c:pt idx="90">
                  <c:v>3.4999999999993925E-3</c:v>
                </c:pt>
                <c:pt idx="91">
                  <c:v>-6.3749999999993534E-3</c:v>
                </c:pt>
                <c:pt idx="92">
                  <c:v>-7.4999999999958433E-4</c:v>
                </c:pt>
                <c:pt idx="93">
                  <c:v>9.9999999999900169E-4</c:v>
                </c:pt>
                <c:pt idx="94">
                  <c:v>5.5000000000009486E-3</c:v>
                </c:pt>
                <c:pt idx="95">
                  <c:v>3.9999999999991154E-3</c:v>
                </c:pt>
                <c:pt idx="96">
                  <c:v>-1.1999999999999567E-2</c:v>
                </c:pt>
                <c:pt idx="97">
                  <c:v>4.4999999999997264E-3</c:v>
                </c:pt>
                <c:pt idx="98">
                  <c:v>9.0000000000003411E-3</c:v>
                </c:pt>
                <c:pt idx="99">
                  <c:v>-9.6249999999997726E-3</c:v>
                </c:pt>
                <c:pt idx="100">
                  <c:v>4.2499999999994209E-3</c:v>
                </c:pt>
                <c:pt idx="101">
                  <c:v>5.7500000000003659E-3</c:v>
                </c:pt>
                <c:pt idx="102">
                  <c:v>-1.2750000000000039E-2</c:v>
                </c:pt>
                <c:pt idx="103">
                  <c:v>6.3750000000002416E-3</c:v>
                </c:pt>
                <c:pt idx="104">
                  <c:v>-6.0000000000006715E-3</c:v>
                </c:pt>
                <c:pt idx="105">
                  <c:v>4.5000000000006146E-3</c:v>
                </c:pt>
                <c:pt idx="106">
                  <c:v>-6.0000000000002274E-3</c:v>
                </c:pt>
                <c:pt idx="107">
                  <c:v>2.9999999999999805E-2</c:v>
                </c:pt>
                <c:pt idx="108">
                  <c:v>-1.762499999999978E-2</c:v>
                </c:pt>
                <c:pt idx="109">
                  <c:v>-1.1750000000000149E-2</c:v>
                </c:pt>
                <c:pt idx="110">
                  <c:v>1.012499999999994E-2</c:v>
                </c:pt>
                <c:pt idx="111">
                  <c:v>-5.4999999999996163E-3</c:v>
                </c:pt>
                <c:pt idx="112">
                  <c:v>-4.2499999999994209E-3</c:v>
                </c:pt>
                <c:pt idx="113">
                  <c:v>5.8749999999982983E-3</c:v>
                </c:pt>
                <c:pt idx="114">
                  <c:v>-3.7499999999988098E-3</c:v>
                </c:pt>
                <c:pt idx="115">
                  <c:v>6.8749999999999645E-3</c:v>
                </c:pt>
                <c:pt idx="116">
                  <c:v>-9.3750000000003553E-3</c:v>
                </c:pt>
                <c:pt idx="117">
                  <c:v>1.625000000000032E-2</c:v>
                </c:pt>
                <c:pt idx="118">
                  <c:v>-1.1250000000000426E-2</c:v>
                </c:pt>
                <c:pt idx="119">
                  <c:v>-1.2499999999997513E-3</c:v>
                </c:pt>
                <c:pt idx="120">
                  <c:v>-4.3750000000000178E-3</c:v>
                </c:pt>
                <c:pt idx="121">
                  <c:v>9.1250000000000497E-3</c:v>
                </c:pt>
                <c:pt idx="122">
                  <c:v>-5.7499999999999218E-3</c:v>
                </c:pt>
                <c:pt idx="123">
                  <c:v>-3.3750000000001279E-3</c:v>
                </c:pt>
                <c:pt idx="124">
                  <c:v>1.000000000000334E-3</c:v>
                </c:pt>
                <c:pt idx="125">
                  <c:v>9.9999999999900169E-4</c:v>
                </c:pt>
                <c:pt idx="126">
                  <c:v>4.0000000000008917E-3</c:v>
                </c:pt>
                <c:pt idx="127">
                  <c:v>1.1000000000000121E-2</c:v>
                </c:pt>
                <c:pt idx="128">
                  <c:v>-1.3000000000000789E-2</c:v>
                </c:pt>
                <c:pt idx="129">
                  <c:v>-3.9999999999991154E-3</c:v>
                </c:pt>
                <c:pt idx="130">
                  <c:v>1.999999999999913E-2</c:v>
                </c:pt>
                <c:pt idx="131">
                  <c:v>-1.9999999999999574E-2</c:v>
                </c:pt>
                <c:pt idx="132">
                  <c:v>6.2499999999996447E-3</c:v>
                </c:pt>
                <c:pt idx="133">
                  <c:v>-5.1249999999996021E-3</c:v>
                </c:pt>
                <c:pt idx="134">
                  <c:v>1.0750000000000259E-2</c:v>
                </c:pt>
                <c:pt idx="135">
                  <c:v>-9.1250000000000497E-3</c:v>
                </c:pt>
                <c:pt idx="136">
                  <c:v>-2.7500000000002522E-3</c:v>
                </c:pt>
                <c:pt idx="137">
                  <c:v>1.2375000000000025E-2</c:v>
                </c:pt>
                <c:pt idx="138">
                  <c:v>-1.2375000000000025E-2</c:v>
                </c:pt>
                <c:pt idx="139">
                  <c:v>5.6249999999997691E-3</c:v>
                </c:pt>
                <c:pt idx="140">
                  <c:v>-6.2499999999987566E-4</c:v>
                </c:pt>
                <c:pt idx="141">
                  <c:v>0</c:v>
                </c:pt>
                <c:pt idx="142">
                  <c:v>-4.9999999999994493E-3</c:v>
                </c:pt>
                <c:pt idx="143">
                  <c:v>5.9999999999988951E-3</c:v>
                </c:pt>
                <c:pt idx="144">
                  <c:v>-3.9999999999986713E-3</c:v>
                </c:pt>
                <c:pt idx="145">
                  <c:v>-2.0000000000006679E-3</c:v>
                </c:pt>
                <c:pt idx="146">
                  <c:v>0</c:v>
                </c:pt>
                <c:pt idx="147">
                  <c:v>4.4999999999997264E-3</c:v>
                </c:pt>
                <c:pt idx="148">
                  <c:v>1.8000000000000238E-2</c:v>
                </c:pt>
                <c:pt idx="149">
                  <c:v>-2.249999999999952E-2</c:v>
                </c:pt>
                <c:pt idx="150">
                  <c:v>1.4999999999999236E-2</c:v>
                </c:pt>
                <c:pt idx="151">
                  <c:v>-1.499999999999968E-2</c:v>
                </c:pt>
                <c:pt idx="152">
                  <c:v>4.1250000000001563E-3</c:v>
                </c:pt>
                <c:pt idx="153">
                  <c:v>-4.1250000000001563E-3</c:v>
                </c:pt>
                <c:pt idx="154">
                  <c:v>5.8750000000000746E-3</c:v>
                </c:pt>
                <c:pt idx="155">
                  <c:v>-5.8750000000000746E-3</c:v>
                </c:pt>
                <c:pt idx="156">
                  <c:v>0</c:v>
                </c:pt>
                <c:pt idx="157">
                  <c:v>1.4374999999999805E-2</c:v>
                </c:pt>
                <c:pt idx="158">
                  <c:v>-8.7500000000000355E-3</c:v>
                </c:pt>
                <c:pt idx="159">
                  <c:v>1.2375000000000025E-2</c:v>
                </c:pt>
                <c:pt idx="160">
                  <c:v>-1.7499999999999627E-2</c:v>
                </c:pt>
                <c:pt idx="161">
                  <c:v>9.9999999999988987E-4</c:v>
                </c:pt>
                <c:pt idx="162">
                  <c:v>9.9999999999988987E-4</c:v>
                </c:pt>
                <c:pt idx="163">
                  <c:v>-2.4999999999999467E-3</c:v>
                </c:pt>
                <c:pt idx="164">
                  <c:v>1.2500000000000178E-2</c:v>
                </c:pt>
                <c:pt idx="165">
                  <c:v>-2.4999999999999467E-3</c:v>
                </c:pt>
                <c:pt idx="166">
                  <c:v>-3.7500000000005862E-3</c:v>
                </c:pt>
                <c:pt idx="167">
                  <c:v>2.5000000000008349E-3</c:v>
                </c:pt>
                <c:pt idx="168">
                  <c:v>-3.7500000000010303E-3</c:v>
                </c:pt>
                <c:pt idx="169">
                  <c:v>-1.9999999999988916E-3</c:v>
                </c:pt>
                <c:pt idx="170">
                  <c:v>-1.2500000000010836E-3</c:v>
                </c:pt>
                <c:pt idx="171">
                  <c:v>1.6250000000006537E-3</c:v>
                </c:pt>
                <c:pt idx="172">
                  <c:v>4.5000000000001705E-3</c:v>
                </c:pt>
                <c:pt idx="173">
                  <c:v>2.1124999999999172E-2</c:v>
                </c:pt>
                <c:pt idx="174">
                  <c:v>-1.899999999999924E-2</c:v>
                </c:pt>
                <c:pt idx="175">
                  <c:v>-8.7499999999995914E-3</c:v>
                </c:pt>
                <c:pt idx="176">
                  <c:v>7.4999999999985079E-3</c:v>
                </c:pt>
                <c:pt idx="177">
                  <c:v>1.3125000000000941E-2</c:v>
                </c:pt>
                <c:pt idx="178">
                  <c:v>-1.6249999999999876E-2</c:v>
                </c:pt>
                <c:pt idx="179">
                  <c:v>-5.6250000000002132E-3</c:v>
                </c:pt>
                <c:pt idx="180">
                  <c:v>5.7499999999999218E-3</c:v>
                </c:pt>
                <c:pt idx="181">
                  <c:v>-4.0000000000000036E-3</c:v>
                </c:pt>
                <c:pt idx="182">
                  <c:v>7.5000000000002842E-4</c:v>
                </c:pt>
                <c:pt idx="183">
                  <c:v>2.4999999999999467E-3</c:v>
                </c:pt>
                <c:pt idx="184">
                  <c:v>-2.4999999999995026E-3</c:v>
                </c:pt>
                <c:pt idx="185">
                  <c:v>1.4999999999987246E-3</c:v>
                </c:pt>
                <c:pt idx="186">
                  <c:v>7.5000000000136069E-4</c:v>
                </c:pt>
                <c:pt idx="187">
                  <c:v>-2.4999999999999467E-3</c:v>
                </c:pt>
                <c:pt idx="188">
                  <c:v>2.5499999999999634E-2</c:v>
                </c:pt>
                <c:pt idx="189">
                  <c:v>-2.7750000000000163E-2</c:v>
                </c:pt>
                <c:pt idx="190">
                  <c:v>2.2499999999996412E-3</c:v>
                </c:pt>
                <c:pt idx="191">
                  <c:v>3.7500000000005862E-3</c:v>
                </c:pt>
                <c:pt idx="192">
                  <c:v>-4.4408920985006262E-16</c:v>
                </c:pt>
                <c:pt idx="193">
                  <c:v>3.4999999999998366E-3</c:v>
                </c:pt>
                <c:pt idx="194">
                  <c:v>-5.124999999999158E-3</c:v>
                </c:pt>
                <c:pt idx="195">
                  <c:v>1.8749999999999378E-2</c:v>
                </c:pt>
                <c:pt idx="196">
                  <c:v>-2.2124999999999062E-2</c:v>
                </c:pt>
                <c:pt idx="197">
                  <c:v>2.9999999999983373E-3</c:v>
                </c:pt>
                <c:pt idx="198">
                  <c:v>-3.9999999999991154E-3</c:v>
                </c:pt>
                <c:pt idx="199">
                  <c:v>4.4408920985006262E-16</c:v>
                </c:pt>
                <c:pt idx="200">
                  <c:v>4.2499999999994209E-3</c:v>
                </c:pt>
                <c:pt idx="201">
                  <c:v>5.0000000000016698E-4</c:v>
                </c:pt>
                <c:pt idx="202">
                  <c:v>-1.2500000000006395E-3</c:v>
                </c:pt>
                <c:pt idx="203">
                  <c:v>5.2500000000010871E-3</c:v>
                </c:pt>
                <c:pt idx="204">
                  <c:v>-8.8817841970012523E-16</c:v>
                </c:pt>
                <c:pt idx="205">
                  <c:v>6.2500000000031974E-4</c:v>
                </c:pt>
                <c:pt idx="206">
                  <c:v>-8.7499999999995914E-3</c:v>
                </c:pt>
                <c:pt idx="207">
                  <c:v>-6.2500000000031974E-4</c:v>
                </c:pt>
                <c:pt idx="208">
                  <c:v>0</c:v>
                </c:pt>
                <c:pt idx="209">
                  <c:v>2.0000000000002238E-3</c:v>
                </c:pt>
                <c:pt idx="210">
                  <c:v>5.9999999999997833E-3</c:v>
                </c:pt>
                <c:pt idx="211">
                  <c:v>-5.5000000000000604E-3</c:v>
                </c:pt>
                <c:pt idx="212">
                  <c:v>1.2499999999999734E-2</c:v>
                </c:pt>
                <c:pt idx="213">
                  <c:v>-7.4999999999998401E-3</c:v>
                </c:pt>
                <c:pt idx="214">
                  <c:v>5.0000000000007816E-3</c:v>
                </c:pt>
                <c:pt idx="215">
                  <c:v>-1.0000000000001119E-2</c:v>
                </c:pt>
                <c:pt idx="216">
                  <c:v>-2.4999999999990585E-3</c:v>
                </c:pt>
                <c:pt idx="217">
                  <c:v>0</c:v>
                </c:pt>
                <c:pt idx="218">
                  <c:v>8.9999999999990088E-3</c:v>
                </c:pt>
                <c:pt idx="219">
                  <c:v>-7.999999999999563E-3</c:v>
                </c:pt>
                <c:pt idx="220">
                  <c:v>-9.9999999999988987E-4</c:v>
                </c:pt>
                <c:pt idx="221">
                  <c:v>1.2500000000000178E-2</c:v>
                </c:pt>
                <c:pt idx="222">
                  <c:v>1.399999999999979E-2</c:v>
                </c:pt>
                <c:pt idx="223">
                  <c:v>-2.5500000000000078E-2</c:v>
                </c:pt>
                <c:pt idx="224">
                  <c:v>7.5000000000002842E-4</c:v>
                </c:pt>
                <c:pt idx="225">
                  <c:v>6.4999999999999503E-3</c:v>
                </c:pt>
                <c:pt idx="226">
                  <c:v>-8.2499999999998685E-3</c:v>
                </c:pt>
                <c:pt idx="227">
                  <c:v>4.4408920985006262E-16</c:v>
                </c:pt>
                <c:pt idx="228">
                  <c:v>7.499999999999396E-3</c:v>
                </c:pt>
                <c:pt idx="229">
                  <c:v>-7.4999999999998401E-3</c:v>
                </c:pt>
                <c:pt idx="230">
                  <c:v>4.9999999999998934E-3</c:v>
                </c:pt>
                <c:pt idx="231">
                  <c:v>-2.4999999999999467E-3</c:v>
                </c:pt>
                <c:pt idx="232">
                  <c:v>1.2500000000001954E-3</c:v>
                </c:pt>
                <c:pt idx="233">
                  <c:v>9.9999999999997868E-3</c:v>
                </c:pt>
                <c:pt idx="234">
                  <c:v>-1.3749999999999929E-2</c:v>
                </c:pt>
                <c:pt idx="235">
                  <c:v>4.4999999999997264E-3</c:v>
                </c:pt>
                <c:pt idx="236">
                  <c:v>1.7375000000000362E-2</c:v>
                </c:pt>
                <c:pt idx="237">
                  <c:v>-2.0749999999999602E-2</c:v>
                </c:pt>
                <c:pt idx="238">
                  <c:v>1.3874999999999194E-2</c:v>
                </c:pt>
                <c:pt idx="239">
                  <c:v>2.0000000000006679E-3</c:v>
                </c:pt>
                <c:pt idx="240">
                  <c:v>-9.0000000000003411E-3</c:v>
                </c:pt>
                <c:pt idx="241">
                  <c:v>-4.8750000000001847E-3</c:v>
                </c:pt>
                <c:pt idx="242">
                  <c:v>6.2500000000000888E-3</c:v>
                </c:pt>
                <c:pt idx="243">
                  <c:v>-1.8750000000000711E-3</c:v>
                </c:pt>
                <c:pt idx="244">
                  <c:v>-7.4999999999998401E-3</c:v>
                </c:pt>
                <c:pt idx="245">
                  <c:v>9.2500000000002025E-3</c:v>
                </c:pt>
                <c:pt idx="246">
                  <c:v>-1.000000000000334E-3</c:v>
                </c:pt>
                <c:pt idx="247">
                  <c:v>-8.2499999999998685E-3</c:v>
                </c:pt>
                <c:pt idx="248">
                  <c:v>9.9999999999944578E-4</c:v>
                </c:pt>
                <c:pt idx="249">
                  <c:v>3.0000000000010019E-3</c:v>
                </c:pt>
                <c:pt idx="250">
                  <c:v>1.8499999999999961E-2</c:v>
                </c:pt>
                <c:pt idx="251">
                  <c:v>-1.0500000000000842E-2</c:v>
                </c:pt>
                <c:pt idx="252">
                  <c:v>-2.9999999999992255E-3</c:v>
                </c:pt>
                <c:pt idx="253">
                  <c:v>8.9999999999994529E-3</c:v>
                </c:pt>
                <c:pt idx="254">
                  <c:v>-6.9999999999996732E-3</c:v>
                </c:pt>
                <c:pt idx="255">
                  <c:v>-5.9999999999997833E-3</c:v>
                </c:pt>
                <c:pt idx="256">
                  <c:v>-5.0000000000149925E-4</c:v>
                </c:pt>
                <c:pt idx="257">
                  <c:v>-3.9999999999982272E-3</c:v>
                </c:pt>
                <c:pt idx="258">
                  <c:v>1.8249999999999655E-2</c:v>
                </c:pt>
                <c:pt idx="259">
                  <c:v>-1.5000000000000568E-2</c:v>
                </c:pt>
                <c:pt idx="260">
                  <c:v>6.0000000000002274E-3</c:v>
                </c:pt>
                <c:pt idx="261">
                  <c:v>-2.9999999999992255E-3</c:v>
                </c:pt>
                <c:pt idx="262">
                  <c:v>-5.7500000000012541E-3</c:v>
                </c:pt>
                <c:pt idx="263">
                  <c:v>-9.9999999999944578E-4</c:v>
                </c:pt>
                <c:pt idx="264">
                  <c:v>4.9999999999998934E-3</c:v>
                </c:pt>
                <c:pt idx="265">
                  <c:v>-4.9999999999994493E-3</c:v>
                </c:pt>
                <c:pt idx="266">
                  <c:v>1.3124999999999609E-2</c:v>
                </c:pt>
                <c:pt idx="267">
                  <c:v>-7.5000000000002842E-3</c:v>
                </c:pt>
                <c:pt idx="268">
                  <c:v>1.1250000000004867E-3</c:v>
                </c:pt>
                <c:pt idx="269">
                  <c:v>-2.2500000000009734E-3</c:v>
                </c:pt>
                <c:pt idx="270">
                  <c:v>-4.4999999999992824E-3</c:v>
                </c:pt>
                <c:pt idx="271">
                  <c:v>4.4408920985006262E-16</c:v>
                </c:pt>
                <c:pt idx="272">
                  <c:v>2.4999999999999467E-2</c:v>
                </c:pt>
                <c:pt idx="273">
                  <c:v>-7.4999999999998401E-3</c:v>
                </c:pt>
                <c:pt idx="274">
                  <c:v>-1.499999999999968E-2</c:v>
                </c:pt>
                <c:pt idx="275">
                  <c:v>-1.000000000000778E-3</c:v>
                </c:pt>
                <c:pt idx="276">
                  <c:v>6.0000000000002274E-3</c:v>
                </c:pt>
                <c:pt idx="277">
                  <c:v>-5.2499999999997549E-3</c:v>
                </c:pt>
                <c:pt idx="278">
                  <c:v>1.3500000000000068E-2</c:v>
                </c:pt>
                <c:pt idx="279">
                  <c:v>-7.7500000000005898E-3</c:v>
                </c:pt>
                <c:pt idx="280">
                  <c:v>-7.999999999999563E-3</c:v>
                </c:pt>
                <c:pt idx="281">
                  <c:v>5.0000000000007816E-3</c:v>
                </c:pt>
                <c:pt idx="282">
                  <c:v>7.4999999999914024E-4</c:v>
                </c:pt>
                <c:pt idx="283">
                  <c:v>8.4999999999992859E-3</c:v>
                </c:pt>
                <c:pt idx="284">
                  <c:v>-1.4249999999998764E-2</c:v>
                </c:pt>
                <c:pt idx="285">
                  <c:v>7.499999999999396E-3</c:v>
                </c:pt>
                <c:pt idx="286">
                  <c:v>-7.4999999999998401E-3</c:v>
                </c:pt>
                <c:pt idx="287">
                  <c:v>4.4408920985006262E-16</c:v>
                </c:pt>
                <c:pt idx="288">
                  <c:v>2.3999999999999133E-2</c:v>
                </c:pt>
                <c:pt idx="289">
                  <c:v>-2.0499999999999297E-2</c:v>
                </c:pt>
                <c:pt idx="290">
                  <c:v>2.7500000000002522E-3</c:v>
                </c:pt>
                <c:pt idx="291">
                  <c:v>-2.500000000001279E-3</c:v>
                </c:pt>
                <c:pt idx="292">
                  <c:v>-3.7499999999992539E-3</c:v>
                </c:pt>
                <c:pt idx="293">
                  <c:v>1.1999999999999567E-2</c:v>
                </c:pt>
                <c:pt idx="294">
                  <c:v>6.0000000000006715E-3</c:v>
                </c:pt>
                <c:pt idx="295">
                  <c:v>-1.799999999999935E-2</c:v>
                </c:pt>
                <c:pt idx="296">
                  <c:v>3.9999999999991154E-3</c:v>
                </c:pt>
                <c:pt idx="297">
                  <c:v>6.9999999999992291E-3</c:v>
                </c:pt>
                <c:pt idx="298">
                  <c:v>1.0000000000000231E-2</c:v>
                </c:pt>
                <c:pt idx="299">
                  <c:v>-2.0999999999998575E-2</c:v>
                </c:pt>
                <c:pt idx="300">
                  <c:v>2.0249999999999435E-2</c:v>
                </c:pt>
                <c:pt idx="301">
                  <c:v>4.4999999999997264E-3</c:v>
                </c:pt>
                <c:pt idx="302">
                  <c:v>-2.1750000000001268E-2</c:v>
                </c:pt>
                <c:pt idx="303">
                  <c:v>7.5000000000011724E-3</c:v>
                </c:pt>
                <c:pt idx="304">
                  <c:v>-9.9999999999993427E-3</c:v>
                </c:pt>
                <c:pt idx="305">
                  <c:v>-5.0000000000061107E-4</c:v>
                </c:pt>
                <c:pt idx="306">
                  <c:v>2.312499999999984E-2</c:v>
                </c:pt>
                <c:pt idx="307">
                  <c:v>-2.1249999999999769E-2</c:v>
                </c:pt>
                <c:pt idx="308">
                  <c:v>3.1250000000002665E-3</c:v>
                </c:pt>
                <c:pt idx="309">
                  <c:v>2.6249999999999662E-2</c:v>
                </c:pt>
                <c:pt idx="310">
                  <c:v>-3.0000000000000249E-2</c:v>
                </c:pt>
                <c:pt idx="311">
                  <c:v>-1.2499999999997513E-3</c:v>
                </c:pt>
                <c:pt idx="312">
                  <c:v>2.2500000000000409E-2</c:v>
                </c:pt>
                <c:pt idx="313">
                  <c:v>-5.0000000000007816E-3</c:v>
                </c:pt>
                <c:pt idx="314">
                  <c:v>-1.2124999999999719E-2</c:v>
                </c:pt>
                <c:pt idx="315">
                  <c:v>-4.4408920985006262E-16</c:v>
                </c:pt>
                <c:pt idx="316">
                  <c:v>1.3750000000016804E-3</c:v>
                </c:pt>
                <c:pt idx="317">
                  <c:v>-4.2500000000020854E-3</c:v>
                </c:pt>
                <c:pt idx="318">
                  <c:v>1.5000000000001901E-2</c:v>
                </c:pt>
                <c:pt idx="319">
                  <c:v>-1.4000000000001123E-2</c:v>
                </c:pt>
                <c:pt idx="320">
                  <c:v>-1.5000000000000568E-3</c:v>
                </c:pt>
                <c:pt idx="321">
                  <c:v>-1.9999999999997797E-3</c:v>
                </c:pt>
                <c:pt idx="322">
                  <c:v>1.3750000000003482E-3</c:v>
                </c:pt>
                <c:pt idx="323">
                  <c:v>8.7499999999991473E-3</c:v>
                </c:pt>
                <c:pt idx="324">
                  <c:v>7.8750000000002984E-3</c:v>
                </c:pt>
                <c:pt idx="325">
                  <c:v>-1.7999999999999794E-2</c:v>
                </c:pt>
                <c:pt idx="326">
                  <c:v>8.8817841970012523E-16</c:v>
                </c:pt>
                <c:pt idx="327">
                  <c:v>1.2499999999998401E-2</c:v>
                </c:pt>
                <c:pt idx="328">
                  <c:v>-1.1499999999999844E-2</c:v>
                </c:pt>
                <c:pt idx="329">
                  <c:v>-9.9999999999944578E-4</c:v>
                </c:pt>
                <c:pt idx="330">
                  <c:v>3.6500000000001087E-2</c:v>
                </c:pt>
                <c:pt idx="331">
                  <c:v>-3.6500000000001087E-2</c:v>
                </c:pt>
                <c:pt idx="332">
                  <c:v>2.4999999999999467E-2</c:v>
                </c:pt>
                <c:pt idx="333">
                  <c:v>-2.4999999999999467E-2</c:v>
                </c:pt>
                <c:pt idx="334">
                  <c:v>0</c:v>
                </c:pt>
                <c:pt idx="335">
                  <c:v>5.9999999999993392E-3</c:v>
                </c:pt>
                <c:pt idx="336">
                  <c:v>2.5000000000119371E-4</c:v>
                </c:pt>
                <c:pt idx="337">
                  <c:v>-3.5000000000007248E-3</c:v>
                </c:pt>
                <c:pt idx="338">
                  <c:v>1.1125000000000718E-2</c:v>
                </c:pt>
                <c:pt idx="339">
                  <c:v>-9.7500000000003695E-3</c:v>
                </c:pt>
                <c:pt idx="340">
                  <c:v>-4.1250000000001563E-3</c:v>
                </c:pt>
                <c:pt idx="341">
                  <c:v>1.5749999999999709E-2</c:v>
                </c:pt>
                <c:pt idx="342">
                  <c:v>-9.5000000000000639E-3</c:v>
                </c:pt>
                <c:pt idx="343">
                  <c:v>-3.4999999999998366E-3</c:v>
                </c:pt>
                <c:pt idx="344">
                  <c:v>4.0000000000013358E-3</c:v>
                </c:pt>
                <c:pt idx="345">
                  <c:v>3.7499999999983658E-3</c:v>
                </c:pt>
                <c:pt idx="346">
                  <c:v>1.0500000000000398E-2</c:v>
                </c:pt>
                <c:pt idx="347">
                  <c:v>-1.699999999999946E-2</c:v>
                </c:pt>
                <c:pt idx="348">
                  <c:v>5.9999999999993392E-3</c:v>
                </c:pt>
                <c:pt idx="349">
                  <c:v>-9.9999999999997868E-3</c:v>
                </c:pt>
                <c:pt idx="350">
                  <c:v>1.2999999999999901E-2</c:v>
                </c:pt>
                <c:pt idx="351">
                  <c:v>-1.1000000000000121E-2</c:v>
                </c:pt>
                <c:pt idx="352">
                  <c:v>1.7999999999999794E-2</c:v>
                </c:pt>
                <c:pt idx="353">
                  <c:v>-1.499999999999968E-2</c:v>
                </c:pt>
                <c:pt idx="354">
                  <c:v>9.2499999999997584E-3</c:v>
                </c:pt>
                <c:pt idx="355">
                  <c:v>-1.3499999999997847E-2</c:v>
                </c:pt>
                <c:pt idx="356">
                  <c:v>-7.5000000000180478E-4</c:v>
                </c:pt>
                <c:pt idx="357">
                  <c:v>2.9999999999992255E-3</c:v>
                </c:pt>
                <c:pt idx="358">
                  <c:v>8.9999999999994529E-3</c:v>
                </c:pt>
                <c:pt idx="359">
                  <c:v>3.00000000000189E-3</c:v>
                </c:pt>
                <c:pt idx="360">
                  <c:v>-3.7500000000001421E-3</c:v>
                </c:pt>
                <c:pt idx="361">
                  <c:v>7.499999999999396E-3</c:v>
                </c:pt>
                <c:pt idx="362">
                  <c:v>-7.5000000000002842E-4</c:v>
                </c:pt>
                <c:pt idx="363">
                  <c:v>-1.0999999999999233E-2</c:v>
                </c:pt>
                <c:pt idx="364">
                  <c:v>-7.0000000000005613E-3</c:v>
                </c:pt>
                <c:pt idx="365">
                  <c:v>1.699999999999946E-2</c:v>
                </c:pt>
                <c:pt idx="366">
                  <c:v>-8.9999999999985647E-3</c:v>
                </c:pt>
                <c:pt idx="367">
                  <c:v>1.9999999999988916E-3</c:v>
                </c:pt>
                <c:pt idx="368">
                  <c:v>2.0000000000006679E-3</c:v>
                </c:pt>
                <c:pt idx="369">
                  <c:v>-9.0000000000003411E-3</c:v>
                </c:pt>
                <c:pt idx="370">
                  <c:v>1.1749999999999261E-2</c:v>
                </c:pt>
                <c:pt idx="371">
                  <c:v>-1.4499999999999069E-2</c:v>
                </c:pt>
                <c:pt idx="372">
                  <c:v>1.2499999999988631E-3</c:v>
                </c:pt>
                <c:pt idx="373">
                  <c:v>-1.4999999999982805E-3</c:v>
                </c:pt>
                <c:pt idx="374">
                  <c:v>4.4999999999983942E-3</c:v>
                </c:pt>
                <c:pt idx="375">
                  <c:v>-4.4999999999983942E-3</c:v>
                </c:pt>
                <c:pt idx="376">
                  <c:v>5.9999999999975628E-3</c:v>
                </c:pt>
                <c:pt idx="377">
                  <c:v>3.0000000000002913E-2</c:v>
                </c:pt>
                <c:pt idx="378">
                  <c:v>-3.0500000000001748E-2</c:v>
                </c:pt>
                <c:pt idx="379">
                  <c:v>1.000000000000334E-3</c:v>
                </c:pt>
                <c:pt idx="380">
                  <c:v>-6.4999999999999503E-3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1.4125000000000831E-2</c:v>
                </c:pt>
                <c:pt idx="385">
                  <c:v>-1.1375000000001023E-2</c:v>
                </c:pt>
                <c:pt idx="386">
                  <c:v>-2.7499999999998082E-3</c:v>
                </c:pt>
                <c:pt idx="387">
                  <c:v>3.3749999999983515E-3</c:v>
                </c:pt>
                <c:pt idx="388">
                  <c:v>1.2375000000002245E-2</c:v>
                </c:pt>
                <c:pt idx="389">
                  <c:v>-1.3124999999999609E-2</c:v>
                </c:pt>
                <c:pt idx="390">
                  <c:v>8.7499999999982592E-3</c:v>
                </c:pt>
                <c:pt idx="391">
                  <c:v>-4.3749999999986855E-3</c:v>
                </c:pt>
                <c:pt idx="392">
                  <c:v>3.4999999999989484E-3</c:v>
                </c:pt>
                <c:pt idx="393">
                  <c:v>1.0500000000000398E-2</c:v>
                </c:pt>
                <c:pt idx="394">
                  <c:v>-3.249999999999531E-3</c:v>
                </c:pt>
                <c:pt idx="395">
                  <c:v>-1.7750000000000377E-2</c:v>
                </c:pt>
                <c:pt idx="396">
                  <c:v>1.3749999999999929E-2</c:v>
                </c:pt>
                <c:pt idx="397">
                  <c:v>4.0249999999999453E-2</c:v>
                </c:pt>
                <c:pt idx="398">
                  <c:v>-4.7999999999999154E-2</c:v>
                </c:pt>
                <c:pt idx="399">
                  <c:v>-5.9999999999993392E-3</c:v>
                </c:pt>
                <c:pt idx="400">
                  <c:v>8.7499999999991473E-3</c:v>
                </c:pt>
                <c:pt idx="401">
                  <c:v>2.9999999999992255E-3</c:v>
                </c:pt>
                <c:pt idx="402">
                  <c:v>2.5000000000119371E-4</c:v>
                </c:pt>
                <c:pt idx="403">
                  <c:v>-5.5000000000005045E-3</c:v>
                </c:pt>
                <c:pt idx="404">
                  <c:v>1.7499999999999183E-2</c:v>
                </c:pt>
                <c:pt idx="405">
                  <c:v>-2.3249999999998217E-2</c:v>
                </c:pt>
                <c:pt idx="406">
                  <c:v>1.4249999999998764E-2</c:v>
                </c:pt>
                <c:pt idx="407">
                  <c:v>-9.3749999999994671E-3</c:v>
                </c:pt>
                <c:pt idx="408">
                  <c:v>-8.8817841970012523E-16</c:v>
                </c:pt>
                <c:pt idx="409">
                  <c:v>2.4375000000000924E-2</c:v>
                </c:pt>
                <c:pt idx="410">
                  <c:v>-3.0000000000000249E-2</c:v>
                </c:pt>
                <c:pt idx="411">
                  <c:v>1.7500000000000071E-2</c:v>
                </c:pt>
                <c:pt idx="412">
                  <c:v>-1.699999999999946E-2</c:v>
                </c:pt>
                <c:pt idx="413">
                  <c:v>9.9999999999980105E-3</c:v>
                </c:pt>
                <c:pt idx="414">
                  <c:v>6.0000000000020037E-3</c:v>
                </c:pt>
                <c:pt idx="415">
                  <c:v>-1.0500000000001286E-2</c:v>
                </c:pt>
                <c:pt idx="416">
                  <c:v>1.7500000000012506E-3</c:v>
                </c:pt>
                <c:pt idx="417">
                  <c:v>5.4999999999996163E-3</c:v>
                </c:pt>
                <c:pt idx="418">
                  <c:v>3.0375000000000263E-2</c:v>
                </c:pt>
                <c:pt idx="419">
                  <c:v>-2.9000000000000803E-2</c:v>
                </c:pt>
                <c:pt idx="420">
                  <c:v>5.1250000000004903E-3</c:v>
                </c:pt>
                <c:pt idx="421">
                  <c:v>-1.9750000000000156E-2</c:v>
                </c:pt>
                <c:pt idx="422">
                  <c:v>1.6499999999999737E-2</c:v>
                </c:pt>
                <c:pt idx="423">
                  <c:v>-1.499999999999968E-2</c:v>
                </c:pt>
                <c:pt idx="424">
                  <c:v>2.9999999999992255E-3</c:v>
                </c:pt>
                <c:pt idx="425">
                  <c:v>1.9875000000000753E-2</c:v>
                </c:pt>
                <c:pt idx="426">
                  <c:v>-1.6249999999999432E-2</c:v>
                </c:pt>
                <c:pt idx="427">
                  <c:v>1.187499999999897E-2</c:v>
                </c:pt>
                <c:pt idx="428">
                  <c:v>-1.9999999999998685E-2</c:v>
                </c:pt>
                <c:pt idx="429">
                  <c:v>6.2499999999854339E-4</c:v>
                </c:pt>
                <c:pt idx="430">
                  <c:v>1.3750000000000817E-2</c:v>
                </c:pt>
                <c:pt idx="431">
                  <c:v>-1.4375000000000249E-2</c:v>
                </c:pt>
                <c:pt idx="432">
                  <c:v>4.5000000000001705E-3</c:v>
                </c:pt>
                <c:pt idx="433">
                  <c:v>0</c:v>
                </c:pt>
                <c:pt idx="434">
                  <c:v>-3.0000000000010019E-3</c:v>
                </c:pt>
                <c:pt idx="435">
                  <c:v>2.4000000000000909E-2</c:v>
                </c:pt>
                <c:pt idx="436">
                  <c:v>-2.549999999999919E-2</c:v>
                </c:pt>
                <c:pt idx="437">
                  <c:v>3.8999999999999702E-2</c:v>
                </c:pt>
                <c:pt idx="438">
                  <c:v>5.999999999998451E-3</c:v>
                </c:pt>
                <c:pt idx="439">
                  <c:v>-4.4999999999999041E-2</c:v>
                </c:pt>
                <c:pt idx="440">
                  <c:v>2.4000000000000909E-2</c:v>
                </c:pt>
                <c:pt idx="441">
                  <c:v>8.9999999999976765E-3</c:v>
                </c:pt>
                <c:pt idx="442">
                  <c:v>-2.3999999999998245E-2</c:v>
                </c:pt>
                <c:pt idx="443">
                  <c:v>1.499999999999968E-2</c:v>
                </c:pt>
                <c:pt idx="444">
                  <c:v>-2.4000000000000021E-2</c:v>
                </c:pt>
                <c:pt idx="445">
                  <c:v>5.2500000000010871E-3</c:v>
                </c:pt>
                <c:pt idx="446">
                  <c:v>3.4999999999980602E-3</c:v>
                </c:pt>
                <c:pt idx="447">
                  <c:v>7.3500000000001009E-2</c:v>
                </c:pt>
                <c:pt idx="448">
                  <c:v>-6.6000000000000725E-2</c:v>
                </c:pt>
                <c:pt idx="449">
                  <c:v>-1.3249999999999318E-2</c:v>
                </c:pt>
                <c:pt idx="450">
                  <c:v>3.1499999999999417E-2</c:v>
                </c:pt>
                <c:pt idx="451">
                  <c:v>2.5500000000000966E-2</c:v>
                </c:pt>
                <c:pt idx="452">
                  <c:v>-5.3000000000000824E-2</c:v>
                </c:pt>
                <c:pt idx="453">
                  <c:v>4.0000000000013358E-3</c:v>
                </c:pt>
                <c:pt idx="454">
                  <c:v>6.8499999999999339E-2</c:v>
                </c:pt>
                <c:pt idx="455">
                  <c:v>-4.7000000000001485E-2</c:v>
                </c:pt>
                <c:pt idx="456">
                  <c:v>2.7625000000000455E-2</c:v>
                </c:pt>
                <c:pt idx="457">
                  <c:v>-4.0249999999997677E-2</c:v>
                </c:pt>
                <c:pt idx="458">
                  <c:v>-2.3750000000024585E-3</c:v>
                </c:pt>
                <c:pt idx="459">
                  <c:v>2.8000000000000469E-2</c:v>
                </c:pt>
                <c:pt idx="460">
                  <c:v>-2.0999999999999019E-2</c:v>
                </c:pt>
                <c:pt idx="461">
                  <c:v>-7.0000000000014495E-3</c:v>
                </c:pt>
                <c:pt idx="462">
                  <c:v>-1.5624999999997335E-2</c:v>
                </c:pt>
                <c:pt idx="463">
                  <c:v>3.2499999999959783E-3</c:v>
                </c:pt>
                <c:pt idx="464">
                  <c:v>2.0875000000003752E-2</c:v>
                </c:pt>
                <c:pt idx="465">
                  <c:v>-5.000000000002558E-3</c:v>
                </c:pt>
                <c:pt idx="466">
                  <c:v>-1.0249999999999204E-2</c:v>
                </c:pt>
                <c:pt idx="467">
                  <c:v>-4.9999999999883471E-4</c:v>
                </c:pt>
                <c:pt idx="468">
                  <c:v>9.2499999999979821E-3</c:v>
                </c:pt>
                <c:pt idx="469">
                  <c:v>-5.999999999998451E-3</c:v>
                </c:pt>
                <c:pt idx="470">
                  <c:v>-1.3500000000000512E-2</c:v>
                </c:pt>
                <c:pt idx="471">
                  <c:v>5.6999999999999496E-2</c:v>
                </c:pt>
                <c:pt idx="472">
                  <c:v>-4.699999999999882E-2</c:v>
                </c:pt>
                <c:pt idx="473">
                  <c:v>-4.7500000000013642E-3</c:v>
                </c:pt>
                <c:pt idx="474">
                  <c:v>6.4999999999999503E-3</c:v>
                </c:pt>
                <c:pt idx="475">
                  <c:v>2.125000000000199E-2</c:v>
                </c:pt>
                <c:pt idx="476">
                  <c:v>-2.0500000000001073E-2</c:v>
                </c:pt>
                <c:pt idx="477">
                  <c:v>9.9999999999988987E-3</c:v>
                </c:pt>
                <c:pt idx="478">
                  <c:v>-9.4999999999982876E-3</c:v>
                </c:pt>
                <c:pt idx="479">
                  <c:v>2.74999999999892E-3</c:v>
                </c:pt>
                <c:pt idx="480">
                  <c:v>1.049999999999951E-2</c:v>
                </c:pt>
                <c:pt idx="481">
                  <c:v>-2.4374999999998259E-2</c:v>
                </c:pt>
                <c:pt idx="482">
                  <c:v>1.1249999999999538E-2</c:v>
                </c:pt>
                <c:pt idx="483">
                  <c:v>-1.2500000000237321E-4</c:v>
                </c:pt>
                <c:pt idx="484">
                  <c:v>-5.9999999999966747E-3</c:v>
                </c:pt>
                <c:pt idx="485">
                  <c:v>-1.5000000000018332E-3</c:v>
                </c:pt>
                <c:pt idx="486">
                  <c:v>-3.9999999999995595E-3</c:v>
                </c:pt>
                <c:pt idx="487">
                  <c:v>0</c:v>
                </c:pt>
                <c:pt idx="488">
                  <c:v>1.499999999999968E-2</c:v>
                </c:pt>
                <c:pt idx="489">
                  <c:v>-4.4999999999983942E-3</c:v>
                </c:pt>
                <c:pt idx="490">
                  <c:v>3.0999999999997918E-2</c:v>
                </c:pt>
                <c:pt idx="491">
                  <c:v>-3.2375000000000043E-2</c:v>
                </c:pt>
                <c:pt idx="492">
                  <c:v>1.3750000000001705E-2</c:v>
                </c:pt>
                <c:pt idx="493">
                  <c:v>-2.4375000000000036E-2</c:v>
                </c:pt>
                <c:pt idx="494">
                  <c:v>3.8999999999997037E-2</c:v>
                </c:pt>
                <c:pt idx="495">
                  <c:v>6.0000000000020037E-3</c:v>
                </c:pt>
                <c:pt idx="496">
                  <c:v>-4.3999999999998707E-2</c:v>
                </c:pt>
                <c:pt idx="497">
                  <c:v>1.1499999999998956E-2</c:v>
                </c:pt>
                <c:pt idx="498">
                  <c:v>4.0999999999999481E-2</c:v>
                </c:pt>
                <c:pt idx="499">
                  <c:v>-4.9999999999999822E-2</c:v>
                </c:pt>
                <c:pt idx="500">
                  <c:v>4.1999999999999815E-2</c:v>
                </c:pt>
                <c:pt idx="501">
                  <c:v>-1.1499999999998067E-2</c:v>
                </c:pt>
                <c:pt idx="502">
                  <c:v>-3.3000000000003027E-2</c:v>
                </c:pt>
                <c:pt idx="503">
                  <c:v>1.6500000000001513E-2</c:v>
                </c:pt>
                <c:pt idx="504">
                  <c:v>5.2500000000000213E-2</c:v>
                </c:pt>
                <c:pt idx="505">
                  <c:v>-5.2500000000000213E-2</c:v>
                </c:pt>
                <c:pt idx="506">
                  <c:v>-1.625000000000032E-2</c:v>
                </c:pt>
                <c:pt idx="507">
                  <c:v>1.000000000000334E-3</c:v>
                </c:pt>
                <c:pt idx="508">
                  <c:v>1.4249999999999652E-2</c:v>
                </c:pt>
                <c:pt idx="509">
                  <c:v>-1.550000000000118E-2</c:v>
                </c:pt>
                <c:pt idx="510">
                  <c:v>2.2000000000002906E-2</c:v>
                </c:pt>
                <c:pt idx="511">
                  <c:v>2.9999999999983373E-3</c:v>
                </c:pt>
                <c:pt idx="512">
                  <c:v>-1.3749999999999929E-2</c:v>
                </c:pt>
                <c:pt idx="513">
                  <c:v>1.9250000000000433E-2</c:v>
                </c:pt>
                <c:pt idx="514">
                  <c:v>-3.1499999999999417E-2</c:v>
                </c:pt>
                <c:pt idx="515">
                  <c:v>7.4249999999999261E-2</c:v>
                </c:pt>
                <c:pt idx="516">
                  <c:v>2.1749999999999936E-2</c:v>
                </c:pt>
                <c:pt idx="517">
                  <c:v>-8.6250000000000604E-2</c:v>
                </c:pt>
                <c:pt idx="518">
                  <c:v>1.500000000000945E-3</c:v>
                </c:pt>
                <c:pt idx="519">
                  <c:v>3.3749999999997726E-2</c:v>
                </c:pt>
                <c:pt idx="520">
                  <c:v>-4.4999999999997264E-2</c:v>
                </c:pt>
                <c:pt idx="521">
                  <c:v>2.6249999999999218E-2</c:v>
                </c:pt>
                <c:pt idx="522">
                  <c:v>-1.049999999999951E-2</c:v>
                </c:pt>
                <c:pt idx="523">
                  <c:v>-8.2500000000012008E-3</c:v>
                </c:pt>
                <c:pt idx="524">
                  <c:v>1.3000000000000789E-2</c:v>
                </c:pt>
                <c:pt idx="525">
                  <c:v>-4.9999999999972289E-4</c:v>
                </c:pt>
                <c:pt idx="526">
                  <c:v>-1.3750000000001705E-2</c:v>
                </c:pt>
                <c:pt idx="527">
                  <c:v>5.5000000000001492E-2</c:v>
                </c:pt>
                <c:pt idx="528">
                  <c:v>-2.3749999999999716E-2</c:v>
                </c:pt>
                <c:pt idx="529">
                  <c:v>3.7499999999999645E-2</c:v>
                </c:pt>
                <c:pt idx="530">
                  <c:v>-6.7000000000000171E-2</c:v>
                </c:pt>
                <c:pt idx="531">
                  <c:v>7.0500000000000007E-2</c:v>
                </c:pt>
                <c:pt idx="532">
                  <c:v>-7.2000000000000952E-2</c:v>
                </c:pt>
                <c:pt idx="533">
                  <c:v>-3.499999999997172E-3</c:v>
                </c:pt>
                <c:pt idx="534">
                  <c:v>8.9999999999959002E-3</c:v>
                </c:pt>
                <c:pt idx="535">
                  <c:v>-9.9999999999971223E-3</c:v>
                </c:pt>
                <c:pt idx="536">
                  <c:v>4.9999999999972289E-4</c:v>
                </c:pt>
                <c:pt idx="537">
                  <c:v>4.9999999999990052E-3</c:v>
                </c:pt>
                <c:pt idx="538">
                  <c:v>2.4000000000000909E-2</c:v>
                </c:pt>
                <c:pt idx="539">
                  <c:v>1.049999999999951E-2</c:v>
                </c:pt>
                <c:pt idx="540">
                  <c:v>-3.199999999999914E-2</c:v>
                </c:pt>
                <c:pt idx="541">
                  <c:v>-3.5000000000016129E-3</c:v>
                </c:pt>
                <c:pt idx="542">
                  <c:v>3.5000000000025011E-3</c:v>
                </c:pt>
                <c:pt idx="543">
                  <c:v>3.5499999999998089E-2</c:v>
                </c:pt>
                <c:pt idx="544">
                  <c:v>-1.8499999999998629E-2</c:v>
                </c:pt>
                <c:pt idx="545">
                  <c:v>-2.2500000000003517E-2</c:v>
                </c:pt>
                <c:pt idx="546">
                  <c:v>-1.4999999999965041E-3</c:v>
                </c:pt>
                <c:pt idx="547">
                  <c:v>8.6999999999998856E-2</c:v>
                </c:pt>
                <c:pt idx="548">
                  <c:v>-4.2499999999999538E-2</c:v>
                </c:pt>
                <c:pt idx="549">
                  <c:v>-5.0000000000007816E-3</c:v>
                </c:pt>
                <c:pt idx="550">
                  <c:v>1.5500000000000291E-2</c:v>
                </c:pt>
                <c:pt idx="551">
                  <c:v>2.4000000000000021E-2</c:v>
                </c:pt>
                <c:pt idx="552">
                  <c:v>-6.2999999999998835E-2</c:v>
                </c:pt>
                <c:pt idx="553">
                  <c:v>0.11724999999999763</c:v>
                </c:pt>
                <c:pt idx="554">
                  <c:v>-0.13149999999999906</c:v>
                </c:pt>
                <c:pt idx="555">
                  <c:v>-4.7499999999986997E-3</c:v>
                </c:pt>
                <c:pt idx="556">
                  <c:v>1.9999999999999574E-2</c:v>
                </c:pt>
                <c:pt idx="557">
                  <c:v>5.2999999999999936E-2</c:v>
                </c:pt>
                <c:pt idx="558">
                  <c:v>-5.0000000000000711E-2</c:v>
                </c:pt>
                <c:pt idx="559">
                  <c:v>-1.9000000000000128E-2</c:v>
                </c:pt>
                <c:pt idx="560">
                  <c:v>3.5000000000007248E-3</c:v>
                </c:pt>
                <c:pt idx="561">
                  <c:v>-3.0000000000001137E-3</c:v>
                </c:pt>
                <c:pt idx="562">
                  <c:v>2.0999999999999019E-2</c:v>
                </c:pt>
                <c:pt idx="563">
                  <c:v>-2.9999999999983373E-3</c:v>
                </c:pt>
                <c:pt idx="564">
                  <c:v>-1.2500000000006395E-3</c:v>
                </c:pt>
                <c:pt idx="565">
                  <c:v>-1.2499999999999289E-2</c:v>
                </c:pt>
                <c:pt idx="566">
                  <c:v>3.0624999999997016E-2</c:v>
                </c:pt>
                <c:pt idx="567">
                  <c:v>-3.9374999999996163E-2</c:v>
                </c:pt>
                <c:pt idx="568">
                  <c:v>3.9374999999997939E-2</c:v>
                </c:pt>
                <c:pt idx="569">
                  <c:v>2.8124999999999289E-2</c:v>
                </c:pt>
                <c:pt idx="570">
                  <c:v>-3.7499999999983658E-3</c:v>
                </c:pt>
                <c:pt idx="571">
                  <c:v>-3.9750000000001506E-2</c:v>
                </c:pt>
                <c:pt idx="572">
                  <c:v>-2.3499999999998522E-2</c:v>
                </c:pt>
                <c:pt idx="573">
                  <c:v>3.7999999999998479E-2</c:v>
                </c:pt>
                <c:pt idx="574">
                  <c:v>-3.1499999999997641E-2</c:v>
                </c:pt>
                <c:pt idx="575">
                  <c:v>3.2499999999998863E-2</c:v>
                </c:pt>
                <c:pt idx="576">
                  <c:v>9.9999999999766942E-4</c:v>
                </c:pt>
                <c:pt idx="577">
                  <c:v>-1.5499999999997627E-2</c:v>
                </c:pt>
                <c:pt idx="578">
                  <c:v>0.10749999999999993</c:v>
                </c:pt>
                <c:pt idx="579">
                  <c:v>-2.7499999999999858E-2</c:v>
                </c:pt>
                <c:pt idx="580">
                  <c:v>8.2499999999999574E-2</c:v>
                </c:pt>
                <c:pt idx="581">
                  <c:v>-0.17149999999999999</c:v>
                </c:pt>
                <c:pt idx="582">
                  <c:v>8.49999999999973E-3</c:v>
                </c:pt>
                <c:pt idx="583">
                  <c:v>-2.1000000000000796E-2</c:v>
                </c:pt>
                <c:pt idx="584">
                  <c:v>3.6250000000002558E-2</c:v>
                </c:pt>
                <c:pt idx="585">
                  <c:v>5.8749999999999858E-2</c:v>
                </c:pt>
                <c:pt idx="586">
                  <c:v>-9.1500000000003467E-2</c:v>
                </c:pt>
                <c:pt idx="587">
                  <c:v>1.5750000000002373E-2</c:v>
                </c:pt>
                <c:pt idx="588">
                  <c:v>4.9999999999883471E-4</c:v>
                </c:pt>
                <c:pt idx="589">
                  <c:v>-1.8499999999999517E-2</c:v>
                </c:pt>
                <c:pt idx="590">
                  <c:v>0.11750000000000149</c:v>
                </c:pt>
                <c:pt idx="591">
                  <c:v>-9.2000000000000526E-2</c:v>
                </c:pt>
                <c:pt idx="592">
                  <c:v>-1.4750000000001151E-2</c:v>
                </c:pt>
                <c:pt idx="593">
                  <c:v>3.4000000000000696E-2</c:v>
                </c:pt>
                <c:pt idx="594">
                  <c:v>5.5500000000000327E-2</c:v>
                </c:pt>
                <c:pt idx="595">
                  <c:v>-4.4249999999999901E-2</c:v>
                </c:pt>
                <c:pt idx="596">
                  <c:v>-5.2000000000001378E-2</c:v>
                </c:pt>
                <c:pt idx="597">
                  <c:v>2.8000000000000469E-2</c:v>
                </c:pt>
                <c:pt idx="598">
                  <c:v>-2.5499999999997414E-2</c:v>
                </c:pt>
                <c:pt idx="599">
                  <c:v>8.1499999999996575E-2</c:v>
                </c:pt>
                <c:pt idx="600">
                  <c:v>-1.6499999999998849E-2</c:v>
                </c:pt>
                <c:pt idx="601">
                  <c:v>-6.9000000000000838E-2</c:v>
                </c:pt>
                <c:pt idx="602">
                  <c:v>3.6500000000001975E-2</c:v>
                </c:pt>
                <c:pt idx="603">
                  <c:v>-2.7749999999999275E-2</c:v>
                </c:pt>
                <c:pt idx="604">
                  <c:v>0.11424999999999663</c:v>
                </c:pt>
                <c:pt idx="605">
                  <c:v>-0.11399999999999899</c:v>
                </c:pt>
                <c:pt idx="606">
                  <c:v>5.7500000000025864E-3</c:v>
                </c:pt>
                <c:pt idx="607">
                  <c:v>0.19224999999999604</c:v>
                </c:pt>
                <c:pt idx="608">
                  <c:v>-0.17449999999999832</c:v>
                </c:pt>
                <c:pt idx="609">
                  <c:v>1.6750000000000043E-2</c:v>
                </c:pt>
                <c:pt idx="610">
                  <c:v>2.4500000000001521E-2</c:v>
                </c:pt>
                <c:pt idx="611">
                  <c:v>-5.700000000000216E-2</c:v>
                </c:pt>
                <c:pt idx="612">
                  <c:v>6.0000000000020037E-3</c:v>
                </c:pt>
                <c:pt idx="613">
                  <c:v>0.22799999999999798</c:v>
                </c:pt>
                <c:pt idx="614">
                  <c:v>-0.21787499999999937</c:v>
                </c:pt>
                <c:pt idx="615">
                  <c:v>9.3749999999998224E-2</c:v>
                </c:pt>
                <c:pt idx="616">
                  <c:v>-7.0874999999997357E-2</c:v>
                </c:pt>
                <c:pt idx="617">
                  <c:v>-4.7999999999998266E-2</c:v>
                </c:pt>
                <c:pt idx="618">
                  <c:v>0.27624999999999744</c:v>
                </c:pt>
                <c:pt idx="619">
                  <c:v>-0.23750000000000071</c:v>
                </c:pt>
                <c:pt idx="620">
                  <c:v>-3.8749999999998508E-2</c:v>
                </c:pt>
                <c:pt idx="621">
                  <c:v>3.7500000000001421E-3</c:v>
                </c:pt>
                <c:pt idx="622">
                  <c:v>2.4749999999999162E-2</c:v>
                </c:pt>
                <c:pt idx="623">
                  <c:v>1.1250000000000426E-3</c:v>
                </c:pt>
                <c:pt idx="624">
                  <c:v>-1.5000000000018332E-3</c:v>
                </c:pt>
                <c:pt idx="625">
                  <c:v>0.1518750000000022</c:v>
                </c:pt>
                <c:pt idx="626">
                  <c:v>-0.13699999999999868</c:v>
                </c:pt>
                <c:pt idx="627">
                  <c:v>-1.7000000000001236E-2</c:v>
                </c:pt>
                <c:pt idx="628">
                  <c:v>-3.5000000000000142E-2</c:v>
                </c:pt>
                <c:pt idx="629">
                  <c:v>0.12349999999999639</c:v>
                </c:pt>
                <c:pt idx="630">
                  <c:v>-3.3999999999995367E-2</c:v>
                </c:pt>
                <c:pt idx="631">
                  <c:v>-9.362500000000118E-2</c:v>
                </c:pt>
                <c:pt idx="632">
                  <c:v>7.1250000000000924E-2</c:v>
                </c:pt>
                <c:pt idx="633">
                  <c:v>9.6875000000000711E-2</c:v>
                </c:pt>
                <c:pt idx="634">
                  <c:v>-0.12250000000000583</c:v>
                </c:pt>
                <c:pt idx="635">
                  <c:v>4.7000000000005926E-2</c:v>
                </c:pt>
                <c:pt idx="636">
                  <c:v>-7.6500000000001123E-2</c:v>
                </c:pt>
                <c:pt idx="637">
                  <c:v>0.10199999999999854</c:v>
                </c:pt>
                <c:pt idx="638">
                  <c:v>1.0500000000000398E-2</c:v>
                </c:pt>
                <c:pt idx="639">
                  <c:v>-0.11099999999999888</c:v>
                </c:pt>
                <c:pt idx="640">
                  <c:v>-1.9500000000000739E-2</c:v>
                </c:pt>
                <c:pt idx="641">
                  <c:v>9.9999999999997868E-3</c:v>
                </c:pt>
                <c:pt idx="642">
                  <c:v>0.13300000000000267</c:v>
                </c:pt>
                <c:pt idx="643">
                  <c:v>-5.2250000000004349E-2</c:v>
                </c:pt>
                <c:pt idx="644">
                  <c:v>-2.1999999999998465E-2</c:v>
                </c:pt>
                <c:pt idx="645">
                  <c:v>6.5000000000001279E-2</c:v>
                </c:pt>
                <c:pt idx="646">
                  <c:v>-5.0000000000000711E-2</c:v>
                </c:pt>
                <c:pt idx="647">
                  <c:v>1.124999999999865E-2</c:v>
                </c:pt>
                <c:pt idx="648">
                  <c:v>2.2499999999983089E-3</c:v>
                </c:pt>
                <c:pt idx="649">
                  <c:v>-6.9499999999994344E-2</c:v>
                </c:pt>
                <c:pt idx="650">
                  <c:v>5.9999999999996945E-2</c:v>
                </c:pt>
                <c:pt idx="651">
                  <c:v>-2.549999999999919E-2</c:v>
                </c:pt>
                <c:pt idx="652">
                  <c:v>0.11175000000000068</c:v>
                </c:pt>
                <c:pt idx="653">
                  <c:v>-2.300000000000324E-2</c:v>
                </c:pt>
                <c:pt idx="654">
                  <c:v>-3.1999999999996476E-2</c:v>
                </c:pt>
                <c:pt idx="655">
                  <c:v>-5.3750000000000853E-2</c:v>
                </c:pt>
                <c:pt idx="656">
                  <c:v>9.7500000000000142E-2</c:v>
                </c:pt>
                <c:pt idx="657">
                  <c:v>-5.4750000000003851E-2</c:v>
                </c:pt>
                <c:pt idx="658">
                  <c:v>-1.7999999999997129E-2</c:v>
                </c:pt>
                <c:pt idx="659">
                  <c:v>6.0000000000002274E-3</c:v>
                </c:pt>
                <c:pt idx="660">
                  <c:v>0.27300000000000324</c:v>
                </c:pt>
                <c:pt idx="661">
                  <c:v>-0.32512500000000699</c:v>
                </c:pt>
                <c:pt idx="662">
                  <c:v>6.300000000000594E-2</c:v>
                </c:pt>
                <c:pt idx="663">
                  <c:v>5.7374999999995069E-2</c:v>
                </c:pt>
                <c:pt idx="664">
                  <c:v>0.29175000000000395</c:v>
                </c:pt>
                <c:pt idx="665">
                  <c:v>-0.45412500000000122</c:v>
                </c:pt>
                <c:pt idx="666">
                  <c:v>0.28275000000000006</c:v>
                </c:pt>
                <c:pt idx="667">
                  <c:v>-0.19912500000000044</c:v>
                </c:pt>
                <c:pt idx="668">
                  <c:v>0.34649999999999892</c:v>
                </c:pt>
                <c:pt idx="669">
                  <c:v>-0.36699999999999733</c:v>
                </c:pt>
                <c:pt idx="670">
                  <c:v>-4.7000000000000597E-2</c:v>
                </c:pt>
                <c:pt idx="671">
                  <c:v>0.15899999999999892</c:v>
                </c:pt>
                <c:pt idx="672">
                  <c:v>-0.14450000000000074</c:v>
                </c:pt>
                <c:pt idx="673">
                  <c:v>5.5000000000049454E-3</c:v>
                </c:pt>
                <c:pt idx="674">
                  <c:v>8.1499999999991246E-2</c:v>
                </c:pt>
                <c:pt idx="675">
                  <c:v>0.24050000000000793</c:v>
                </c:pt>
                <c:pt idx="676">
                  <c:v>-0.3300000000000054</c:v>
                </c:pt>
                <c:pt idx="677">
                  <c:v>0.28875000000000384</c:v>
                </c:pt>
                <c:pt idx="678">
                  <c:v>-0.21250000000000213</c:v>
                </c:pt>
                <c:pt idx="679">
                  <c:v>-7.5250000000000483E-2</c:v>
                </c:pt>
                <c:pt idx="680">
                  <c:v>0.45275000000000176</c:v>
                </c:pt>
                <c:pt idx="681">
                  <c:v>-0.23587500000000006</c:v>
                </c:pt>
                <c:pt idx="682">
                  <c:v>-0.11550000000000082</c:v>
                </c:pt>
                <c:pt idx="683">
                  <c:v>-3.3749999999997726E-2</c:v>
                </c:pt>
                <c:pt idx="684">
                  <c:v>-4.1250000000001563E-2</c:v>
                </c:pt>
                <c:pt idx="685">
                  <c:v>0.35737499999999756</c:v>
                </c:pt>
                <c:pt idx="686">
                  <c:v>-7.0499999999995566E-2</c:v>
                </c:pt>
                <c:pt idx="687">
                  <c:v>-0.31025000000000347</c:v>
                </c:pt>
                <c:pt idx="688">
                  <c:v>1.0869999999999997</c:v>
                </c:pt>
                <c:pt idx="689">
                  <c:v>-0.7359999999999971</c:v>
                </c:pt>
                <c:pt idx="690">
                  <c:v>-0.11450000000000315</c:v>
                </c:pt>
                <c:pt idx="691">
                  <c:v>0.7396250000000002</c:v>
                </c:pt>
                <c:pt idx="692">
                  <c:v>-0.32574999999999577</c:v>
                </c:pt>
                <c:pt idx="693">
                  <c:v>-0.12587500000000063</c:v>
                </c:pt>
                <c:pt idx="694">
                  <c:v>-0.38700000000000401</c:v>
                </c:pt>
                <c:pt idx="695">
                  <c:v>0.16650000000000276</c:v>
                </c:pt>
                <c:pt idx="696">
                  <c:v>1.9089999999999989</c:v>
                </c:pt>
                <c:pt idx="697">
                  <c:v>-0.74575000000000102</c:v>
                </c:pt>
                <c:pt idx="698">
                  <c:v>-1.1524999999999963</c:v>
                </c:pt>
                <c:pt idx="699">
                  <c:v>0.39624999999999844</c:v>
                </c:pt>
                <c:pt idx="700">
                  <c:v>7.8699999999999939</c:v>
                </c:pt>
                <c:pt idx="70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D7-425A-B436-02958CBFB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Acceleration of Wealth Metric</a:t>
                </a:r>
                <a:r>
                  <a:rPr lang="en-US" baseline="0"/>
                  <a:t> for each datapoint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'Los Encuentros Structure Volume'!$R$11</c:f>
          <c:strCache>
            <c:ptCount val="1"/>
            <c:pt idx="0">
              <c:v>f'' of LE Polity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'Los Encuentros Structure Volume'!$D$3</c:f>
              <c:strCache>
                <c:ptCount val="1"/>
                <c:pt idx="0">
                  <c:v>f''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12700">
                <a:noFill/>
              </a:ln>
              <a:effectLst/>
            </c:spPr>
          </c:marker>
          <c:xVal>
            <c:numRef>
              <c:f>'Los Encuentros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</c:numCache>
            </c:numRef>
          </c:xVal>
          <c:yVal>
            <c:numRef>
              <c:f>'Los Encuentros Structure Volume'!$D$4:$D$100000</c:f>
              <c:numCache>
                <c:formatCode>0</c:formatCode>
                <c:ptCount val="99997"/>
                <c:pt idx="0">
                  <c:v>0</c:v>
                </c:pt>
                <c:pt idx="1">
                  <c:v>0</c:v>
                </c:pt>
                <c:pt idx="2">
                  <c:v>-0.18200000000000038</c:v>
                </c:pt>
                <c:pt idx="3">
                  <c:v>-2.9999999999999805E-2</c:v>
                </c:pt>
                <c:pt idx="4">
                  <c:v>5.1250000000000018E-2</c:v>
                </c:pt>
                <c:pt idx="5">
                  <c:v>-2.4999999999999467E-3</c:v>
                </c:pt>
                <c:pt idx="6">
                  <c:v>-1.1000000000000121E-2</c:v>
                </c:pt>
                <c:pt idx="7">
                  <c:v>3.499999999999992E-2</c:v>
                </c:pt>
                <c:pt idx="8">
                  <c:v>-1.2499999999997513E-3</c:v>
                </c:pt>
                <c:pt idx="9">
                  <c:v>-1.2500000000000178E-2</c:v>
                </c:pt>
                <c:pt idx="10">
                  <c:v>-2.2499999999999964E-2</c:v>
                </c:pt>
                <c:pt idx="11">
                  <c:v>-5.9500000000000108E-2</c:v>
                </c:pt>
                <c:pt idx="12">
                  <c:v>-1.5000000000000124E-2</c:v>
                </c:pt>
                <c:pt idx="13">
                  <c:v>2.2500000000000631E-2</c:v>
                </c:pt>
                <c:pt idx="14">
                  <c:v>3.7500000000001421E-3</c:v>
                </c:pt>
                <c:pt idx="15">
                  <c:v>-1.5000000000005009E-3</c:v>
                </c:pt>
                <c:pt idx="16">
                  <c:v>1.499999999999968E-2</c:v>
                </c:pt>
                <c:pt idx="17">
                  <c:v>3.0000000000001137E-3</c:v>
                </c:pt>
                <c:pt idx="18">
                  <c:v>-1.1249999999999538E-2</c:v>
                </c:pt>
                <c:pt idx="19">
                  <c:v>1.2000000000000011E-2</c:v>
                </c:pt>
                <c:pt idx="20">
                  <c:v>9.3749999999996891E-3</c:v>
                </c:pt>
                <c:pt idx="21">
                  <c:v>-3.7499999999999645E-2</c:v>
                </c:pt>
                <c:pt idx="22">
                  <c:v>-1.1249999999999982E-2</c:v>
                </c:pt>
                <c:pt idx="23">
                  <c:v>5.1749999999999519E-2</c:v>
                </c:pt>
                <c:pt idx="24">
                  <c:v>3.4375000000000044E-2</c:v>
                </c:pt>
                <c:pt idx="25">
                  <c:v>-2.2500000000000187E-2</c:v>
                </c:pt>
                <c:pt idx="26">
                  <c:v>-6.5000000000003944E-3</c:v>
                </c:pt>
                <c:pt idx="27">
                  <c:v>2.175000000000038E-2</c:v>
                </c:pt>
                <c:pt idx="28">
                  <c:v>-3.6999999999999034E-2</c:v>
                </c:pt>
                <c:pt idx="29">
                  <c:v>-5.5250000000000243E-2</c:v>
                </c:pt>
                <c:pt idx="30">
                  <c:v>-6.5000000000008384E-3</c:v>
                </c:pt>
                <c:pt idx="31">
                  <c:v>1.1875000000000746E-2</c:v>
                </c:pt>
                <c:pt idx="32">
                  <c:v>5.0000000000001155E-3</c:v>
                </c:pt>
                <c:pt idx="33">
                  <c:v>9.9999999999991207E-3</c:v>
                </c:pt>
                <c:pt idx="34">
                  <c:v>8.7500000000002576E-3</c:v>
                </c:pt>
                <c:pt idx="35">
                  <c:v>-1.2124999999999497E-2</c:v>
                </c:pt>
                <c:pt idx="36">
                  <c:v>-1.7499999999999627E-2</c:v>
                </c:pt>
                <c:pt idx="37">
                  <c:v>4.899999999999971E-2</c:v>
                </c:pt>
                <c:pt idx="38">
                  <c:v>6.9999999999998952E-2</c:v>
                </c:pt>
                <c:pt idx="39">
                  <c:v>-2.8999999999999915E-2</c:v>
                </c:pt>
                <c:pt idx="40">
                  <c:v>-5.9999999999999387E-2</c:v>
                </c:pt>
                <c:pt idx="41">
                  <c:v>-1.8999999999999906E-2</c:v>
                </c:pt>
                <c:pt idx="42">
                  <c:v>8.7500000000002576E-3</c:v>
                </c:pt>
                <c:pt idx="43">
                  <c:v>4.9999999999994493E-4</c:v>
                </c:pt>
                <c:pt idx="44">
                  <c:v>-1.0750000000000703E-2</c:v>
                </c:pt>
                <c:pt idx="45">
                  <c:v>3.0000000000001137E-3</c:v>
                </c:pt>
                <c:pt idx="46">
                  <c:v>-8.4999999999992859E-3</c:v>
                </c:pt>
                <c:pt idx="47">
                  <c:v>-6.5000000000003944E-3</c:v>
                </c:pt>
                <c:pt idx="48">
                  <c:v>-7.5000000000047251E-4</c:v>
                </c:pt>
                <c:pt idx="49">
                  <c:v>5.5000000000000604E-3</c:v>
                </c:pt>
                <c:pt idx="50">
                  <c:v>3.5000000000000142E-2</c:v>
                </c:pt>
                <c:pt idx="51">
                  <c:v>1.6500000000000625E-2</c:v>
                </c:pt>
                <c:pt idx="52">
                  <c:v>-1.7499999999999627E-2</c:v>
                </c:pt>
                <c:pt idx="53">
                  <c:v>-1.4500000000000401E-2</c:v>
                </c:pt>
                <c:pt idx="54">
                  <c:v>1.999999999999913E-2</c:v>
                </c:pt>
                <c:pt idx="55">
                  <c:v>2.0000000000000018E-2</c:v>
                </c:pt>
                <c:pt idx="56">
                  <c:v>-4.4999999999999041E-2</c:v>
                </c:pt>
                <c:pt idx="57">
                  <c:v>-1.6000000000000458E-2</c:v>
                </c:pt>
                <c:pt idx="58">
                  <c:v>2.3999999999999133E-2</c:v>
                </c:pt>
                <c:pt idx="59">
                  <c:v>-7.9999999999991189E-3</c:v>
                </c:pt>
                <c:pt idx="60">
                  <c:v>-2.9999999999996696E-3</c:v>
                </c:pt>
                <c:pt idx="61">
                  <c:v>1.6999999999999016E-2</c:v>
                </c:pt>
                <c:pt idx="62">
                  <c:v>1.4000000000000234E-2</c:v>
                </c:pt>
                <c:pt idx="63">
                  <c:v>-1.5999999999999126E-2</c:v>
                </c:pt>
                <c:pt idx="64">
                  <c:v>-2.0999999999999908E-2</c:v>
                </c:pt>
                <c:pt idx="65">
                  <c:v>-1.2500000000006395E-3</c:v>
                </c:pt>
                <c:pt idx="66">
                  <c:v>1.012499999999994E-2</c:v>
                </c:pt>
                <c:pt idx="67">
                  <c:v>-1.4999999999996128E-3</c:v>
                </c:pt>
                <c:pt idx="68">
                  <c:v>-2.2250000000000547E-2</c:v>
                </c:pt>
                <c:pt idx="69">
                  <c:v>-1.4250000000000096E-2</c:v>
                </c:pt>
                <c:pt idx="70">
                  <c:v>-1.8749999999991829E-3</c:v>
                </c:pt>
                <c:pt idx="71">
                  <c:v>8.0000000000004512E-3</c:v>
                </c:pt>
                <c:pt idx="72">
                  <c:v>1.3999999999999346E-2</c:v>
                </c:pt>
                <c:pt idx="73">
                  <c:v>1.2499999999999289E-2</c:v>
                </c:pt>
                <c:pt idx="74">
                  <c:v>5.0000000000016698E-4</c:v>
                </c:pt>
                <c:pt idx="75">
                  <c:v>-7.0000000000001172E-3</c:v>
                </c:pt>
                <c:pt idx="76">
                  <c:v>9.0000000000003411E-3</c:v>
                </c:pt>
                <c:pt idx="77">
                  <c:v>1.4500000000000846E-2</c:v>
                </c:pt>
                <c:pt idx="78">
                  <c:v>-3.5000000000007248E-3</c:v>
                </c:pt>
                <c:pt idx="79">
                  <c:v>-2.3750000000001048E-2</c:v>
                </c:pt>
                <c:pt idx="80">
                  <c:v>4.0000000000008917E-3</c:v>
                </c:pt>
                <c:pt idx="81">
                  <c:v>2.0875000000001531E-2</c:v>
                </c:pt>
                <c:pt idx="82">
                  <c:v>-6.0000000000011156E-3</c:v>
                </c:pt>
                <c:pt idx="83">
                  <c:v>-1.0500000000001286E-2</c:v>
                </c:pt>
                <c:pt idx="84">
                  <c:v>-1.3499999999998735E-2</c:v>
                </c:pt>
                <c:pt idx="85">
                  <c:v>1.0125000000000384E-2</c:v>
                </c:pt>
                <c:pt idx="86">
                  <c:v>5.3999999999999382E-2</c:v>
                </c:pt>
                <c:pt idx="87">
                  <c:v>3.6500000000000199E-2</c:v>
                </c:pt>
                <c:pt idx="88">
                  <c:v>-3.0374999999999819E-2</c:v>
                </c:pt>
                <c:pt idx="89">
                  <c:v>-4.7500000000000764E-2</c:v>
                </c:pt>
                <c:pt idx="90">
                  <c:v>-1.7250000000000654E-2</c:v>
                </c:pt>
                <c:pt idx="91">
                  <c:v>-9.9999999999988987E-3</c:v>
                </c:pt>
                <c:pt idx="92">
                  <c:v>-6.8749999999995204E-3</c:v>
                </c:pt>
                <c:pt idx="93">
                  <c:v>6.7499999999993676E-3</c:v>
                </c:pt>
                <c:pt idx="94">
                  <c:v>1.6000000000000014E-2</c:v>
                </c:pt>
                <c:pt idx="95">
                  <c:v>1.4999999999996128E-3</c:v>
                </c:pt>
                <c:pt idx="96">
                  <c:v>-1.5500000000000291E-2</c:v>
                </c:pt>
                <c:pt idx="97">
                  <c:v>6.0000000000002274E-3</c:v>
                </c:pt>
                <c:pt idx="98">
                  <c:v>1.2875000000000636E-2</c:v>
                </c:pt>
                <c:pt idx="99">
                  <c:v>-5.9999999999997833E-3</c:v>
                </c:pt>
                <c:pt idx="100">
                  <c:v>4.6249999999994351E-3</c:v>
                </c:pt>
                <c:pt idx="101">
                  <c:v>3.0000000000001137E-3</c:v>
                </c:pt>
                <c:pt idx="102">
                  <c:v>-1.3374999999999471E-2</c:v>
                </c:pt>
                <c:pt idx="103">
                  <c:v>-6.0000000000002274E-3</c:v>
                </c:pt>
                <c:pt idx="104">
                  <c:v>-1.1250000000004867E-3</c:v>
                </c:pt>
                <c:pt idx="105">
                  <c:v>-2.9999999999996696E-3</c:v>
                </c:pt>
                <c:pt idx="106">
                  <c:v>2.2499999999999964E-2</c:v>
                </c:pt>
                <c:pt idx="107">
                  <c:v>3.6374999999999602E-2</c:v>
                </c:pt>
                <c:pt idx="108">
                  <c:v>-1.6999999999999904E-2</c:v>
                </c:pt>
                <c:pt idx="109">
                  <c:v>-3.1000000000000139E-2</c:v>
                </c:pt>
                <c:pt idx="110">
                  <c:v>3.0000000000001137E-3</c:v>
                </c:pt>
                <c:pt idx="111">
                  <c:v>-5.1249999999987139E-3</c:v>
                </c:pt>
                <c:pt idx="112">
                  <c:v>-8.1250000000001599E-3</c:v>
                </c:pt>
                <c:pt idx="113">
                  <c:v>3.7499999999983658E-3</c:v>
                </c:pt>
                <c:pt idx="114">
                  <c:v>5.250000000000643E-3</c:v>
                </c:pt>
                <c:pt idx="115">
                  <c:v>6.2500000000076383E-4</c:v>
                </c:pt>
                <c:pt idx="116">
                  <c:v>4.3749999999995737E-3</c:v>
                </c:pt>
                <c:pt idx="117">
                  <c:v>1.1874999999999858E-2</c:v>
                </c:pt>
                <c:pt idx="118">
                  <c:v>-7.5000000000002842E-3</c:v>
                </c:pt>
                <c:pt idx="119">
                  <c:v>-1.8124999999999947E-2</c:v>
                </c:pt>
                <c:pt idx="120">
                  <c:v>-8.749999999997371E-4</c:v>
                </c:pt>
                <c:pt idx="121">
                  <c:v>8.1250000000001599E-3</c:v>
                </c:pt>
                <c:pt idx="122">
                  <c:v>-5.7499999999999218E-3</c:v>
                </c:pt>
                <c:pt idx="123">
                  <c:v>-1.1499999999999844E-2</c:v>
                </c:pt>
                <c:pt idx="124">
                  <c:v>-3.750000000004583E-4</c:v>
                </c:pt>
                <c:pt idx="125">
                  <c:v>6.9999999999992291E-3</c:v>
                </c:pt>
                <c:pt idx="126">
                  <c:v>2.0000000000000906E-2</c:v>
                </c:pt>
                <c:pt idx="127">
                  <c:v>1.3000000000000345E-2</c:v>
                </c:pt>
                <c:pt idx="128">
                  <c:v>-1.9000000000000572E-2</c:v>
                </c:pt>
                <c:pt idx="129">
                  <c:v>-9.9999999999988987E-4</c:v>
                </c:pt>
                <c:pt idx="130">
                  <c:v>1.599999999999957E-2</c:v>
                </c:pt>
                <c:pt idx="131">
                  <c:v>-1.3750000000000373E-2</c:v>
                </c:pt>
                <c:pt idx="132">
                  <c:v>-1.2624999999999886E-2</c:v>
                </c:pt>
                <c:pt idx="133">
                  <c:v>6.7500000000006999E-3</c:v>
                </c:pt>
                <c:pt idx="134">
                  <c:v>7.2500000000008669E-3</c:v>
                </c:pt>
                <c:pt idx="135">
                  <c:v>-1.0250000000000092E-2</c:v>
                </c:pt>
                <c:pt idx="136">
                  <c:v>-2.2500000000005294E-3</c:v>
                </c:pt>
                <c:pt idx="137">
                  <c:v>9.6249999999997726E-3</c:v>
                </c:pt>
                <c:pt idx="138">
                  <c:v>-6.7500000000002558E-3</c:v>
                </c:pt>
                <c:pt idx="139">
                  <c:v>-1.7500000000003624E-3</c:v>
                </c:pt>
                <c:pt idx="140">
                  <c:v>4.3750000000000178E-3</c:v>
                </c:pt>
                <c:pt idx="141">
                  <c:v>-5.624999999999325E-3</c:v>
                </c:pt>
                <c:pt idx="142">
                  <c:v>-4.0000000000000036E-3</c:v>
                </c:pt>
                <c:pt idx="143">
                  <c:v>2.9999999999996696E-3</c:v>
                </c:pt>
                <c:pt idx="144">
                  <c:v>-3.9999999999991154E-3</c:v>
                </c:pt>
                <c:pt idx="145">
                  <c:v>-8.0000000000000071E-3</c:v>
                </c:pt>
                <c:pt idx="146">
                  <c:v>2.4999999999990585E-3</c:v>
                </c:pt>
                <c:pt idx="147">
                  <c:v>2.6999999999999691E-2</c:v>
                </c:pt>
                <c:pt idx="148">
                  <c:v>1.8000000000000682E-2</c:v>
                </c:pt>
                <c:pt idx="149">
                  <c:v>-1.1999999999999567E-2</c:v>
                </c:pt>
                <c:pt idx="150">
                  <c:v>-7.5000000000007283E-3</c:v>
                </c:pt>
                <c:pt idx="151">
                  <c:v>-1.0874999999999968E-2</c:v>
                </c:pt>
                <c:pt idx="152">
                  <c:v>-1.0874999999999524E-2</c:v>
                </c:pt>
                <c:pt idx="153">
                  <c:v>1.7499999999999183E-3</c:v>
                </c:pt>
                <c:pt idx="154">
                  <c:v>1.7499999999999183E-3</c:v>
                </c:pt>
                <c:pt idx="155">
                  <c:v>-5.8750000000000746E-3</c:v>
                </c:pt>
                <c:pt idx="156">
                  <c:v>8.49999999999973E-3</c:v>
                </c:pt>
                <c:pt idx="157">
                  <c:v>1.9999999999999574E-2</c:v>
                </c:pt>
                <c:pt idx="158">
                  <c:v>9.2499999999997584E-3</c:v>
                </c:pt>
                <c:pt idx="159">
                  <c:v>-1.4999999999996128E-3</c:v>
                </c:pt>
                <c:pt idx="160">
                  <c:v>-2.1624999999999339E-2</c:v>
                </c:pt>
                <c:pt idx="161">
                  <c:v>-1.4499999999999957E-2</c:v>
                </c:pt>
                <c:pt idx="162">
                  <c:v>4.9999999999972289E-4</c:v>
                </c:pt>
                <c:pt idx="163">
                  <c:v>8.5000000000001741E-3</c:v>
                </c:pt>
                <c:pt idx="164">
                  <c:v>2.0000000000000462E-2</c:v>
                </c:pt>
                <c:pt idx="165">
                  <c:v>3.749999999999698E-3</c:v>
                </c:pt>
                <c:pt idx="166">
                  <c:v>-7.5000000000002842E-3</c:v>
                </c:pt>
                <c:pt idx="167">
                  <c:v>-2.4999999999999467E-3</c:v>
                </c:pt>
                <c:pt idx="168">
                  <c:v>-7.0000000000001172E-3</c:v>
                </c:pt>
                <c:pt idx="169">
                  <c:v>-8.999999999999897E-3</c:v>
                </c:pt>
                <c:pt idx="170">
                  <c:v>-2.875000000000405E-3</c:v>
                </c:pt>
                <c:pt idx="171">
                  <c:v>6.5000000000003944E-3</c:v>
                </c:pt>
                <c:pt idx="172">
                  <c:v>3.1750000000000167E-2</c:v>
                </c:pt>
                <c:pt idx="173">
                  <c:v>2.7749999999999275E-2</c:v>
                </c:pt>
                <c:pt idx="174">
                  <c:v>-2.5624999999998899E-2</c:v>
                </c:pt>
                <c:pt idx="175">
                  <c:v>-2.8999999999999915E-2</c:v>
                </c:pt>
                <c:pt idx="176">
                  <c:v>1.9374999999998366E-2</c:v>
                </c:pt>
                <c:pt idx="177">
                  <c:v>1.7500000000000515E-2</c:v>
                </c:pt>
                <c:pt idx="178">
                  <c:v>-2.4999999999999023E-2</c:v>
                </c:pt>
                <c:pt idx="179">
                  <c:v>-2.175000000000038E-2</c:v>
                </c:pt>
                <c:pt idx="180">
                  <c:v>1.874999999999627E-3</c:v>
                </c:pt>
                <c:pt idx="181">
                  <c:v>-1.5000000000000568E-3</c:v>
                </c:pt>
                <c:pt idx="182">
                  <c:v>0</c:v>
                </c:pt>
                <c:pt idx="183">
                  <c:v>3.2500000000004192E-3</c:v>
                </c:pt>
                <c:pt idx="184">
                  <c:v>-1.000000000000334E-3</c:v>
                </c:pt>
                <c:pt idx="185">
                  <c:v>1.2499999999993072E-3</c:v>
                </c:pt>
                <c:pt idx="186">
                  <c:v>5.0000000000149925E-4</c:v>
                </c:pt>
                <c:pt idx="187">
                  <c:v>2.1250000000001101E-2</c:v>
                </c:pt>
                <c:pt idx="188">
                  <c:v>2.0749999999999158E-2</c:v>
                </c:pt>
                <c:pt idx="189">
                  <c:v>-2.7750000000001052E-2</c:v>
                </c:pt>
                <c:pt idx="190">
                  <c:v>-1.9500000000000295E-2</c:v>
                </c:pt>
                <c:pt idx="191">
                  <c:v>9.7500000000003695E-3</c:v>
                </c:pt>
                <c:pt idx="192">
                  <c:v>7.2499999999995346E-3</c:v>
                </c:pt>
                <c:pt idx="193">
                  <c:v>1.8750000000000711E-3</c:v>
                </c:pt>
                <c:pt idx="194">
                  <c:v>1.2000000000000899E-2</c:v>
                </c:pt>
                <c:pt idx="195">
                  <c:v>1.0250000000000536E-2</c:v>
                </c:pt>
                <c:pt idx="196">
                  <c:v>-2.2500000000000409E-2</c:v>
                </c:pt>
                <c:pt idx="197">
                  <c:v>-2.0125000000001503E-2</c:v>
                </c:pt>
                <c:pt idx="198">
                  <c:v>-4.9999999999994493E-3</c:v>
                </c:pt>
                <c:pt idx="199">
                  <c:v>2.5000000000119371E-4</c:v>
                </c:pt>
                <c:pt idx="200">
                  <c:v>8.9999999999994529E-3</c:v>
                </c:pt>
                <c:pt idx="201">
                  <c:v>3.9999999999991154E-3</c:v>
                </c:pt>
                <c:pt idx="202">
                  <c:v>3.2499999999999751E-3</c:v>
                </c:pt>
                <c:pt idx="203">
                  <c:v>9.2500000000006466E-3</c:v>
                </c:pt>
                <c:pt idx="204">
                  <c:v>5.8749999999996305E-3</c:v>
                </c:pt>
                <c:pt idx="205">
                  <c:v>-7.4999999999998401E-3</c:v>
                </c:pt>
                <c:pt idx="206">
                  <c:v>-1.7499999999999183E-2</c:v>
                </c:pt>
                <c:pt idx="207">
                  <c:v>-1.0000000000000231E-2</c:v>
                </c:pt>
                <c:pt idx="208">
                  <c:v>1.3749999999999041E-3</c:v>
                </c:pt>
                <c:pt idx="209">
                  <c:v>1.0000000000000231E-2</c:v>
                </c:pt>
                <c:pt idx="210">
                  <c:v>8.49999999999973E-3</c:v>
                </c:pt>
                <c:pt idx="211">
                  <c:v>7.499999999999396E-3</c:v>
                </c:pt>
                <c:pt idx="212">
                  <c:v>1.1999999999999567E-2</c:v>
                </c:pt>
                <c:pt idx="213">
                  <c:v>2.5000000000008349E-3</c:v>
                </c:pt>
                <c:pt idx="214">
                  <c:v>-7.499999999999396E-3</c:v>
                </c:pt>
                <c:pt idx="215">
                  <c:v>-1.7500000000000515E-2</c:v>
                </c:pt>
                <c:pt idx="216">
                  <c:v>-1.4999999999999236E-2</c:v>
                </c:pt>
                <c:pt idx="217">
                  <c:v>6.4999999999999503E-3</c:v>
                </c:pt>
                <c:pt idx="218">
                  <c:v>9.9999999999984546E-3</c:v>
                </c:pt>
                <c:pt idx="219">
                  <c:v>-8.0000000000000071E-3</c:v>
                </c:pt>
                <c:pt idx="220">
                  <c:v>2.5000000000008349E-3</c:v>
                </c:pt>
                <c:pt idx="221">
                  <c:v>3.8000000000000256E-2</c:v>
                </c:pt>
                <c:pt idx="222">
                  <c:v>1.499999999999968E-2</c:v>
                </c:pt>
                <c:pt idx="223">
                  <c:v>-3.6250000000000338E-2</c:v>
                </c:pt>
                <c:pt idx="224">
                  <c:v>-1.7500000000000071E-2</c:v>
                </c:pt>
                <c:pt idx="225">
                  <c:v>5.5000000000000604E-3</c:v>
                </c:pt>
                <c:pt idx="226">
                  <c:v>-9.9999999999993427E-3</c:v>
                </c:pt>
                <c:pt idx="227">
                  <c:v>-7.4999999999958433E-4</c:v>
                </c:pt>
                <c:pt idx="228">
                  <c:v>7.499999999999396E-3</c:v>
                </c:pt>
                <c:pt idx="229">
                  <c:v>-2.5000000000003908E-3</c:v>
                </c:pt>
                <c:pt idx="230">
                  <c:v>0</c:v>
                </c:pt>
                <c:pt idx="231">
                  <c:v>1.2500000000001954E-3</c:v>
                </c:pt>
                <c:pt idx="232">
                  <c:v>1.0000000000000231E-2</c:v>
                </c:pt>
                <c:pt idx="233">
                  <c:v>7.4999999999998401E-3</c:v>
                </c:pt>
                <c:pt idx="234">
                  <c:v>-1.3000000000000345E-2</c:v>
                </c:pt>
                <c:pt idx="235">
                  <c:v>1.2624999999999886E-2</c:v>
                </c:pt>
                <c:pt idx="236">
                  <c:v>1.8500000000000849E-2</c:v>
                </c:pt>
                <c:pt idx="237">
                  <c:v>-1.0249999999999648E-2</c:v>
                </c:pt>
                <c:pt idx="238">
                  <c:v>8.9999999999994529E-3</c:v>
                </c:pt>
                <c:pt idx="239">
                  <c:v>8.8750000000001883E-3</c:v>
                </c:pt>
                <c:pt idx="240">
                  <c:v>-2.0875000000000199E-2</c:v>
                </c:pt>
                <c:pt idx="241">
                  <c:v>-1.2500000000000622E-2</c:v>
                </c:pt>
                <c:pt idx="242">
                  <c:v>5.7499999999999218E-3</c:v>
                </c:pt>
                <c:pt idx="243">
                  <c:v>-4.9999999999998934E-3</c:v>
                </c:pt>
                <c:pt idx="244">
                  <c:v>-7.6249999999995488E-3</c:v>
                </c:pt>
                <c:pt idx="245">
                  <c:v>1.0000000000000231E-2</c:v>
                </c:pt>
                <c:pt idx="246">
                  <c:v>-1.000000000000334E-3</c:v>
                </c:pt>
                <c:pt idx="247">
                  <c:v>-1.6500000000000625E-2</c:v>
                </c:pt>
                <c:pt idx="248">
                  <c:v>-3.2499999999999751E-3</c:v>
                </c:pt>
                <c:pt idx="249">
                  <c:v>2.550000000000141E-2</c:v>
                </c:pt>
                <c:pt idx="250">
                  <c:v>2.9500000000000082E-2</c:v>
                </c:pt>
                <c:pt idx="251">
                  <c:v>-5.5000000000009486E-3</c:v>
                </c:pt>
                <c:pt idx="252">
                  <c:v>-7.4999999999998401E-3</c:v>
                </c:pt>
                <c:pt idx="253">
                  <c:v>8.0000000000000071E-3</c:v>
                </c:pt>
                <c:pt idx="254">
                  <c:v>-1.0999999999999677E-2</c:v>
                </c:pt>
                <c:pt idx="255">
                  <c:v>-1.9500000000000739E-2</c:v>
                </c:pt>
                <c:pt idx="256">
                  <c:v>-1.1000000000001009E-2</c:v>
                </c:pt>
                <c:pt idx="257">
                  <c:v>9.7500000000017017E-3</c:v>
                </c:pt>
                <c:pt idx="258">
                  <c:v>1.7500000000000515E-2</c:v>
                </c:pt>
                <c:pt idx="259">
                  <c:v>-5.7500000000012541E-3</c:v>
                </c:pt>
                <c:pt idx="260">
                  <c:v>-5.9999999999993392E-3</c:v>
                </c:pt>
                <c:pt idx="261">
                  <c:v>-5.7499999999994778E-3</c:v>
                </c:pt>
                <c:pt idx="262">
                  <c:v>-1.550000000000118E-2</c:v>
                </c:pt>
                <c:pt idx="263">
                  <c:v>-2.7500000000002522E-3</c:v>
                </c:pt>
                <c:pt idx="264">
                  <c:v>4.0000000000008917E-3</c:v>
                </c:pt>
                <c:pt idx="265">
                  <c:v>8.125000000000604E-3</c:v>
                </c:pt>
                <c:pt idx="266">
                  <c:v>1.3749999999999485E-2</c:v>
                </c:pt>
                <c:pt idx="267">
                  <c:v>-7.5000000000047251E-4</c:v>
                </c:pt>
                <c:pt idx="268">
                  <c:v>-7.5000000000002842E-3</c:v>
                </c:pt>
                <c:pt idx="269">
                  <c:v>-7.8750000000007425E-3</c:v>
                </c:pt>
                <c:pt idx="270">
                  <c:v>-1.1249999999999094E-2</c:v>
                </c:pt>
                <c:pt idx="271">
                  <c:v>2.0500000000001073E-2</c:v>
                </c:pt>
                <c:pt idx="272">
                  <c:v>4.2499999999999538E-2</c:v>
                </c:pt>
                <c:pt idx="273">
                  <c:v>-4.9999999999998934E-3</c:v>
                </c:pt>
                <c:pt idx="274">
                  <c:v>-3.8499999999999979E-2</c:v>
                </c:pt>
                <c:pt idx="275">
                  <c:v>-1.1000000000001009E-2</c:v>
                </c:pt>
                <c:pt idx="276">
                  <c:v>5.7499999999999218E-3</c:v>
                </c:pt>
                <c:pt idx="277">
                  <c:v>9.0000000000007851E-3</c:v>
                </c:pt>
                <c:pt idx="278">
                  <c:v>1.399999999999979E-2</c:v>
                </c:pt>
                <c:pt idx="279">
                  <c:v>-1.0000000000000675E-2</c:v>
                </c:pt>
                <c:pt idx="280">
                  <c:v>-1.8749999999998934E-2</c:v>
                </c:pt>
                <c:pt idx="281">
                  <c:v>2.7500000000011404E-3</c:v>
                </c:pt>
                <c:pt idx="282">
                  <c:v>1.4999999999998348E-2</c:v>
                </c:pt>
                <c:pt idx="283">
                  <c:v>3.4999999999989484E-3</c:v>
                </c:pt>
                <c:pt idx="284">
                  <c:v>-1.2499999999998845E-2</c:v>
                </c:pt>
                <c:pt idx="285">
                  <c:v>-6.7499999999998117E-3</c:v>
                </c:pt>
                <c:pt idx="286">
                  <c:v>-7.4999999999998401E-3</c:v>
                </c:pt>
                <c:pt idx="287">
                  <c:v>1.6500000000000181E-2</c:v>
                </c:pt>
                <c:pt idx="288">
                  <c:v>2.7499999999999414E-2</c:v>
                </c:pt>
                <c:pt idx="289">
                  <c:v>-1.4249999999999208E-2</c:v>
                </c:pt>
                <c:pt idx="290">
                  <c:v>-1.7500000000000071E-2</c:v>
                </c:pt>
                <c:pt idx="291">
                  <c:v>-6.0000000000015596E-3</c:v>
                </c:pt>
                <c:pt idx="292">
                  <c:v>1.9999999999997797E-3</c:v>
                </c:pt>
                <c:pt idx="293">
                  <c:v>2.6250000000000551E-2</c:v>
                </c:pt>
                <c:pt idx="294">
                  <c:v>6.0000000000015596E-3</c:v>
                </c:pt>
                <c:pt idx="295">
                  <c:v>-2.5999999999998913E-2</c:v>
                </c:pt>
                <c:pt idx="296">
                  <c:v>-3.00000000000189E-3</c:v>
                </c:pt>
                <c:pt idx="297">
                  <c:v>2.7999999999997804E-2</c:v>
                </c:pt>
                <c:pt idx="298">
                  <c:v>6.0000000000011156E-3</c:v>
                </c:pt>
                <c:pt idx="299">
                  <c:v>-1.1749999999997485E-2</c:v>
                </c:pt>
                <c:pt idx="300">
                  <c:v>2.4000000000000021E-2</c:v>
                </c:pt>
                <c:pt idx="301">
                  <c:v>7.4999999999976197E-3</c:v>
                </c:pt>
                <c:pt idx="302">
                  <c:v>-3.1500000000001638E-2</c:v>
                </c:pt>
                <c:pt idx="303">
                  <c:v>-1.6749999999998266E-2</c:v>
                </c:pt>
                <c:pt idx="304">
                  <c:v>-1.2999999999998124E-2</c:v>
                </c:pt>
                <c:pt idx="305">
                  <c:v>1.2124999999999275E-2</c:v>
                </c:pt>
                <c:pt idx="306">
                  <c:v>2.44999999999993E-2</c:v>
                </c:pt>
                <c:pt idx="307">
                  <c:v>-1.6249999999999432E-2</c:v>
                </c:pt>
                <c:pt idx="308">
                  <c:v>1.1250000000000426E-2</c:v>
                </c:pt>
                <c:pt idx="309">
                  <c:v>2.5624999999999343E-2</c:v>
                </c:pt>
                <c:pt idx="310">
                  <c:v>-3.5000000000000586E-2</c:v>
                </c:pt>
                <c:pt idx="311">
                  <c:v>-9.9999999999993427E-3</c:v>
                </c:pt>
                <c:pt idx="312">
                  <c:v>3.8750000000000284E-2</c:v>
                </c:pt>
                <c:pt idx="313">
                  <c:v>3.7499999999912603E-4</c:v>
                </c:pt>
                <c:pt idx="314">
                  <c:v>-2.9250000000000664E-2</c:v>
                </c:pt>
                <c:pt idx="315">
                  <c:v>-1.0749999999998927E-2</c:v>
                </c:pt>
                <c:pt idx="316">
                  <c:v>-1.4999999999991687E-3</c:v>
                </c:pt>
                <c:pt idx="317">
                  <c:v>7.8749999999994102E-3</c:v>
                </c:pt>
                <c:pt idx="318">
                  <c:v>1.1750000000000593E-2</c:v>
                </c:pt>
                <c:pt idx="319">
                  <c:v>-1.4500000000000401E-2</c:v>
                </c:pt>
                <c:pt idx="320">
                  <c:v>-1.9000000000001016E-2</c:v>
                </c:pt>
                <c:pt idx="321">
                  <c:v>-4.1249999999992681E-3</c:v>
                </c:pt>
                <c:pt idx="322">
                  <c:v>9.5000000000000639E-3</c:v>
                </c:pt>
                <c:pt idx="323">
                  <c:v>2.6749999999998941E-2</c:v>
                </c:pt>
                <c:pt idx="324">
                  <c:v>6.4999999999999503E-3</c:v>
                </c:pt>
                <c:pt idx="325">
                  <c:v>-2.8124999999998401E-2</c:v>
                </c:pt>
                <c:pt idx="326">
                  <c:v>-5.4999999999996163E-3</c:v>
                </c:pt>
                <c:pt idx="327">
                  <c:v>1.3499999999997847E-2</c:v>
                </c:pt>
                <c:pt idx="328">
                  <c:v>-1.1500000000000732E-2</c:v>
                </c:pt>
                <c:pt idx="329">
                  <c:v>2.3000000000002352E-2</c:v>
                </c:pt>
                <c:pt idx="330">
                  <c:v>3.5500000000001641E-2</c:v>
                </c:pt>
                <c:pt idx="331">
                  <c:v>-1.150000000000162E-2</c:v>
                </c:pt>
                <c:pt idx="332">
                  <c:v>-1.150000000000162E-2</c:v>
                </c:pt>
                <c:pt idx="333">
                  <c:v>-2.4999999999999467E-2</c:v>
                </c:pt>
                <c:pt idx="334">
                  <c:v>-1.9000000000000128E-2</c:v>
                </c:pt>
                <c:pt idx="335">
                  <c:v>1.2249999999999872E-2</c:v>
                </c:pt>
                <c:pt idx="336">
                  <c:v>3.0000000000010019E-3</c:v>
                </c:pt>
                <c:pt idx="337">
                  <c:v>4.3750000000004619E-3</c:v>
                </c:pt>
                <c:pt idx="338">
                  <c:v>9.0000000000003411E-3</c:v>
                </c:pt>
                <c:pt idx="339">
                  <c:v>-1.2500000000000178E-2</c:v>
                </c:pt>
                <c:pt idx="340">
                  <c:v>-2.2500000000009734E-3</c:v>
                </c:pt>
                <c:pt idx="341">
                  <c:v>1.7874999999999197E-2</c:v>
                </c:pt>
                <c:pt idx="342">
                  <c:v>-6.7500000000002558E-3</c:v>
                </c:pt>
                <c:pt idx="343">
                  <c:v>-1.2499999999998401E-2</c:v>
                </c:pt>
                <c:pt idx="344">
                  <c:v>8.2500000000012008E-3</c:v>
                </c:pt>
                <c:pt idx="345">
                  <c:v>2.1999999999998465E-2</c:v>
                </c:pt>
                <c:pt idx="346">
                  <c:v>7.7499999999997016E-3</c:v>
                </c:pt>
                <c:pt idx="347">
                  <c:v>-1.7499999999999183E-2</c:v>
                </c:pt>
                <c:pt idx="348">
                  <c:v>-1.5000000000000568E-2</c:v>
                </c:pt>
                <c:pt idx="349">
                  <c:v>-1.000000000000334E-3</c:v>
                </c:pt>
                <c:pt idx="350">
                  <c:v>4.9999999999998934E-3</c:v>
                </c:pt>
                <c:pt idx="351">
                  <c:v>8.9999999999994529E-3</c:v>
                </c:pt>
                <c:pt idx="352">
                  <c:v>9.9999999999997868E-3</c:v>
                </c:pt>
                <c:pt idx="353">
                  <c:v>-2.7499999999998082E-3</c:v>
                </c:pt>
                <c:pt idx="354">
                  <c:v>-9.9999999999980105E-3</c:v>
                </c:pt>
                <c:pt idx="355">
                  <c:v>-1.849999999999774E-2</c:v>
                </c:pt>
                <c:pt idx="356">
                  <c:v>-1.2000000000002231E-2</c:v>
                </c:pt>
                <c:pt idx="357">
                  <c:v>1.4249999999996099E-2</c:v>
                </c:pt>
                <c:pt idx="358">
                  <c:v>2.4000000000000021E-2</c:v>
                </c:pt>
                <c:pt idx="359">
                  <c:v>1.1250000000003091E-2</c:v>
                </c:pt>
                <c:pt idx="360">
                  <c:v>3.0000000000010019E-3</c:v>
                </c:pt>
                <c:pt idx="361">
                  <c:v>1.0499999999998622E-2</c:v>
                </c:pt>
                <c:pt idx="362">
                  <c:v>-4.9999999999998934E-3</c:v>
                </c:pt>
                <c:pt idx="363">
                  <c:v>-2.9749999999999055E-2</c:v>
                </c:pt>
                <c:pt idx="364">
                  <c:v>-8.0000000000008953E-3</c:v>
                </c:pt>
                <c:pt idx="365">
                  <c:v>1.7999999999999794E-2</c:v>
                </c:pt>
                <c:pt idx="366">
                  <c:v>1.0000000000012221E-3</c:v>
                </c:pt>
                <c:pt idx="367">
                  <c:v>-3.0000000000001137E-3</c:v>
                </c:pt>
                <c:pt idx="368">
                  <c:v>-3.0000000000001137E-3</c:v>
                </c:pt>
                <c:pt idx="369">
                  <c:v>-4.2500000000007532E-3</c:v>
                </c:pt>
                <c:pt idx="370">
                  <c:v>-8.8817841970012523E-16</c:v>
                </c:pt>
                <c:pt idx="371">
                  <c:v>-1.6000000000000014E-2</c:v>
                </c:pt>
                <c:pt idx="372">
                  <c:v>-1.3499999999999623E-2</c:v>
                </c:pt>
                <c:pt idx="373">
                  <c:v>2.7500000000006963E-3</c:v>
                </c:pt>
                <c:pt idx="374">
                  <c:v>3.0000000000001137E-3</c:v>
                </c:pt>
                <c:pt idx="375">
                  <c:v>1.4999999999991687E-3</c:v>
                </c:pt>
                <c:pt idx="376">
                  <c:v>3.7499999999999645E-2</c:v>
                </c:pt>
                <c:pt idx="377">
                  <c:v>3.5500000000001641E-2</c:v>
                </c:pt>
                <c:pt idx="378">
                  <c:v>-3.0000000000000249E-2</c:v>
                </c:pt>
                <c:pt idx="379">
                  <c:v>-3.500000000000103E-2</c:v>
                </c:pt>
                <c:pt idx="380">
                  <c:v>-1.1999999999999567E-2</c:v>
                </c:pt>
                <c:pt idx="381">
                  <c:v>-6.4999999999999503E-3</c:v>
                </c:pt>
                <c:pt idx="382">
                  <c:v>0</c:v>
                </c:pt>
                <c:pt idx="383">
                  <c:v>1.4125000000000831E-2</c:v>
                </c:pt>
                <c:pt idx="384">
                  <c:v>1.6875000000000639E-2</c:v>
                </c:pt>
                <c:pt idx="385">
                  <c:v>-1.1375000000001023E-2</c:v>
                </c:pt>
                <c:pt idx="386">
                  <c:v>-1.3500000000002288E-2</c:v>
                </c:pt>
                <c:pt idx="387">
                  <c:v>1.637499999999914E-2</c:v>
                </c:pt>
                <c:pt idx="388">
                  <c:v>1.5000000000003233E-2</c:v>
                </c:pt>
                <c:pt idx="389">
                  <c:v>-5.1249999999987139E-3</c:v>
                </c:pt>
                <c:pt idx="390">
                  <c:v>-1.7763568394002505E-15</c:v>
                </c:pt>
                <c:pt idx="391">
                  <c:v>3.4999999999998366E-3</c:v>
                </c:pt>
                <c:pt idx="392">
                  <c:v>1.3124999999999609E-2</c:v>
                </c:pt>
                <c:pt idx="393">
                  <c:v>2.1250000000000213E-2</c:v>
                </c:pt>
                <c:pt idx="394">
                  <c:v>-1.3749999999999041E-2</c:v>
                </c:pt>
                <c:pt idx="395">
                  <c:v>-2.5000000000000355E-2</c:v>
                </c:pt>
                <c:pt idx="396">
                  <c:v>4.9999999999998934E-2</c:v>
                </c:pt>
                <c:pt idx="397">
                  <c:v>4.624999999999968E-2</c:v>
                </c:pt>
                <c:pt idx="398">
                  <c:v>-6.1749999999998195E-2</c:v>
                </c:pt>
                <c:pt idx="399">
                  <c:v>-5.1249999999998685E-2</c:v>
                </c:pt>
                <c:pt idx="400">
                  <c:v>1.4499999999998181E-2</c:v>
                </c:pt>
                <c:pt idx="401">
                  <c:v>1.4999999999998792E-2</c:v>
                </c:pt>
                <c:pt idx="402">
                  <c:v>-1.9999999999988916E-3</c:v>
                </c:pt>
                <c:pt idx="403">
                  <c:v>6.7499999999993676E-3</c:v>
                </c:pt>
                <c:pt idx="404">
                  <c:v>6.2499999999996447E-3</c:v>
                </c:pt>
                <c:pt idx="405">
                  <c:v>-1.4749999999998487E-2</c:v>
                </c:pt>
                <c:pt idx="406">
                  <c:v>-4.1250000000001563E-3</c:v>
                </c:pt>
                <c:pt idx="407">
                  <c:v>-4.5000000000010587E-3</c:v>
                </c:pt>
                <c:pt idx="408">
                  <c:v>1.499999999999968E-2</c:v>
                </c:pt>
                <c:pt idx="409">
                  <c:v>1.8750000000000711E-2</c:v>
                </c:pt>
                <c:pt idx="410">
                  <c:v>-1.8124999999999503E-2</c:v>
                </c:pt>
                <c:pt idx="411">
                  <c:v>-1.1999999999999567E-2</c:v>
                </c:pt>
                <c:pt idx="412">
                  <c:v>-6.5000000000008384E-3</c:v>
                </c:pt>
                <c:pt idx="413">
                  <c:v>8.9999999999985647E-3</c:v>
                </c:pt>
                <c:pt idx="414">
                  <c:v>1.1500000000000732E-2</c:v>
                </c:pt>
                <c:pt idx="415">
                  <c:v>-1.3249999999999318E-2</c:v>
                </c:pt>
                <c:pt idx="416">
                  <c:v>-1.4999999999991687E-3</c:v>
                </c:pt>
                <c:pt idx="417">
                  <c:v>4.3125000000000746E-2</c:v>
                </c:pt>
                <c:pt idx="418">
                  <c:v>3.7249999999999339E-2</c:v>
                </c:pt>
                <c:pt idx="419">
                  <c:v>-2.2500000000000853E-2</c:v>
                </c:pt>
                <c:pt idx="420">
                  <c:v>-3.8499999999999979E-2</c:v>
                </c:pt>
                <c:pt idx="421">
                  <c:v>-1.7875000000000085E-2</c:v>
                </c:pt>
                <c:pt idx="422">
                  <c:v>-1.7500000000003624E-3</c:v>
                </c:pt>
                <c:pt idx="423">
                  <c:v>-1.0500000000000398E-2</c:v>
                </c:pt>
                <c:pt idx="424">
                  <c:v>1.0874999999999524E-2</c:v>
                </c:pt>
                <c:pt idx="425">
                  <c:v>2.65000000000013E-2</c:v>
                </c:pt>
                <c:pt idx="426">
                  <c:v>-7.4999999999914024E-4</c:v>
                </c:pt>
                <c:pt idx="427">
                  <c:v>-1.2500000000000178E-2</c:v>
                </c:pt>
                <c:pt idx="428">
                  <c:v>-2.7499999999999858E-2</c:v>
                </c:pt>
                <c:pt idx="429">
                  <c:v>-5.0000000000007816E-3</c:v>
                </c:pt>
                <c:pt idx="430">
                  <c:v>1.3749999999999929E-2</c:v>
                </c:pt>
                <c:pt idx="431">
                  <c:v>-1.049999999999951E-2</c:v>
                </c:pt>
                <c:pt idx="432">
                  <c:v>-5.3749999999999076E-3</c:v>
                </c:pt>
                <c:pt idx="433">
                  <c:v>1.4999999999991687E-3</c:v>
                </c:pt>
                <c:pt idx="434">
                  <c:v>1.7999999999998906E-2</c:v>
                </c:pt>
                <c:pt idx="435">
                  <c:v>1.9500000000001627E-2</c:v>
                </c:pt>
                <c:pt idx="436">
                  <c:v>1.2000000000002231E-2</c:v>
                </c:pt>
                <c:pt idx="437">
                  <c:v>5.8499999999998664E-2</c:v>
                </c:pt>
                <c:pt idx="438">
                  <c:v>5.9999999999975628E-3</c:v>
                </c:pt>
                <c:pt idx="439">
                  <c:v>-5.9999999999998721E-2</c:v>
                </c:pt>
                <c:pt idx="440">
                  <c:v>1.2000000000000455E-2</c:v>
                </c:pt>
                <c:pt idx="441">
                  <c:v>1.7999999999998018E-2</c:v>
                </c:pt>
                <c:pt idx="442">
                  <c:v>-2.3999999999999133E-2</c:v>
                </c:pt>
                <c:pt idx="443">
                  <c:v>-1.7999999999998906E-2</c:v>
                </c:pt>
                <c:pt idx="444">
                  <c:v>-2.7749999999999275E-2</c:v>
                </c:pt>
                <c:pt idx="445">
                  <c:v>-9.9999999999997868E-3</c:v>
                </c:pt>
                <c:pt idx="446">
                  <c:v>8.5749999999998217E-2</c:v>
                </c:pt>
                <c:pt idx="447">
                  <c:v>8.4499999999999353E-2</c:v>
                </c:pt>
                <c:pt idx="448">
                  <c:v>-7.1749999999999758E-2</c:v>
                </c:pt>
                <c:pt idx="449">
                  <c:v>-6.0999999999999943E-2</c:v>
                </c:pt>
                <c:pt idx="450">
                  <c:v>7.5250000000000483E-2</c:v>
                </c:pt>
                <c:pt idx="451">
                  <c:v>2.9500000000000526E-2</c:v>
                </c:pt>
                <c:pt idx="452">
                  <c:v>-7.6499999999999346E-2</c:v>
                </c:pt>
                <c:pt idx="453">
                  <c:v>2.3500000000001187E-2</c:v>
                </c:pt>
                <c:pt idx="454">
                  <c:v>9.3999999999998529E-2</c:v>
                </c:pt>
                <c:pt idx="455">
                  <c:v>2.1249999999968239E-3</c:v>
                </c:pt>
                <c:pt idx="456">
                  <c:v>-3.1999999999998252E-2</c:v>
                </c:pt>
                <c:pt idx="457">
                  <c:v>-5.5249999999997357E-2</c:v>
                </c:pt>
                <c:pt idx="458">
                  <c:v>-1.7000000000002125E-2</c:v>
                </c:pt>
                <c:pt idx="459">
                  <c:v>3.262499999999946E-2</c:v>
                </c:pt>
                <c:pt idx="460">
                  <c:v>-2.0999999999999019E-2</c:v>
                </c:pt>
                <c:pt idx="461">
                  <c:v>-5.0624999999999254E-2</c:v>
                </c:pt>
                <c:pt idx="462">
                  <c:v>-3.5000000000000142E-2</c:v>
                </c:pt>
                <c:pt idx="463">
                  <c:v>1.1749999999998373E-2</c:v>
                </c:pt>
                <c:pt idx="464">
                  <c:v>4.0000000000000924E-2</c:v>
                </c:pt>
                <c:pt idx="465">
                  <c:v>6.2499999999943157E-4</c:v>
                </c:pt>
                <c:pt idx="466">
                  <c:v>-2.5999999999999801E-2</c:v>
                </c:pt>
                <c:pt idx="467">
                  <c:v>-1.9999999999988916E-3</c:v>
                </c:pt>
                <c:pt idx="468">
                  <c:v>1.1999999999998678E-2</c:v>
                </c:pt>
                <c:pt idx="469">
                  <c:v>-1.6249999999999432E-2</c:v>
                </c:pt>
                <c:pt idx="470">
                  <c:v>2.4000000000000021E-2</c:v>
                </c:pt>
                <c:pt idx="471">
                  <c:v>5.3499999999999659E-2</c:v>
                </c:pt>
                <c:pt idx="472">
                  <c:v>-4.174999999999951E-2</c:v>
                </c:pt>
                <c:pt idx="473">
                  <c:v>-5.0000000000001599E-2</c:v>
                </c:pt>
                <c:pt idx="474">
                  <c:v>2.9500000000000526E-2</c:v>
                </c:pt>
                <c:pt idx="475">
                  <c:v>2.8500000000002856E-2</c:v>
                </c:pt>
                <c:pt idx="476">
                  <c:v>-9.7500000000012577E-3</c:v>
                </c:pt>
                <c:pt idx="477">
                  <c:v>-1.0000000000001563E-2</c:v>
                </c:pt>
                <c:pt idx="478">
                  <c:v>-6.2499999999987566E-3</c:v>
                </c:pt>
                <c:pt idx="479">
                  <c:v>6.4999999999990621E-3</c:v>
                </c:pt>
                <c:pt idx="480">
                  <c:v>-6.2500000000031974E-4</c:v>
                </c:pt>
                <c:pt idx="481">
                  <c:v>-2.699999999999747E-2</c:v>
                </c:pt>
                <c:pt idx="482">
                  <c:v>-2.0000000000015561E-3</c:v>
                </c:pt>
                <c:pt idx="483">
                  <c:v>4.9999999999981171E-3</c:v>
                </c:pt>
                <c:pt idx="484">
                  <c:v>-1.3624999999997556E-2</c:v>
                </c:pt>
                <c:pt idx="485">
                  <c:v>-1.2999999999999901E-2</c:v>
                </c:pt>
                <c:pt idx="486">
                  <c:v>-9.5000000000009521E-3</c:v>
                </c:pt>
                <c:pt idx="487">
                  <c:v>1.1000000000000121E-2</c:v>
                </c:pt>
                <c:pt idx="488">
                  <c:v>2.5500000000000966E-2</c:v>
                </c:pt>
                <c:pt idx="489">
                  <c:v>3.700000000000081E-2</c:v>
                </c:pt>
                <c:pt idx="490">
                  <c:v>2.5124999999997399E-2</c:v>
                </c:pt>
                <c:pt idx="491">
                  <c:v>-2.0000000000000462E-2</c:v>
                </c:pt>
                <c:pt idx="492">
                  <c:v>-2.9249999999996668E-2</c:v>
                </c:pt>
                <c:pt idx="493">
                  <c:v>3.9999999999986713E-3</c:v>
                </c:pt>
                <c:pt idx="494">
                  <c:v>5.9624999999996042E-2</c:v>
                </c:pt>
                <c:pt idx="495">
                  <c:v>7.0000000000023377E-3</c:v>
                </c:pt>
                <c:pt idx="496">
                  <c:v>-7.0499999999996454E-2</c:v>
                </c:pt>
                <c:pt idx="497">
                  <c:v>1.9999999999998685E-2</c:v>
                </c:pt>
                <c:pt idx="498">
                  <c:v>4.3499999999998096E-2</c:v>
                </c:pt>
                <c:pt idx="499">
                  <c:v>-1.7000000000000348E-2</c:v>
                </c:pt>
                <c:pt idx="500">
                  <c:v>2.2500000000001741E-2</c:v>
                </c:pt>
                <c:pt idx="501">
                  <c:v>-1.3999999999999346E-2</c:v>
                </c:pt>
                <c:pt idx="502">
                  <c:v>-6.1000000000002608E-2</c:v>
                </c:pt>
                <c:pt idx="503">
                  <c:v>5.2500000000000213E-2</c:v>
                </c:pt>
                <c:pt idx="504">
                  <c:v>6.9000000000001727E-2</c:v>
                </c:pt>
                <c:pt idx="505">
                  <c:v>-6.8750000000000533E-2</c:v>
                </c:pt>
                <c:pt idx="506">
                  <c:v>-8.4000000000000519E-2</c:v>
                </c:pt>
                <c:pt idx="507">
                  <c:v>0</c:v>
                </c:pt>
                <c:pt idx="508">
                  <c:v>1.3999999999998458E-2</c:v>
                </c:pt>
                <c:pt idx="509">
                  <c:v>5.250000000000199E-3</c:v>
                </c:pt>
                <c:pt idx="510">
                  <c:v>3.150000000000297E-2</c:v>
                </c:pt>
                <c:pt idx="511">
                  <c:v>1.4249999999999652E-2</c:v>
                </c:pt>
                <c:pt idx="512">
                  <c:v>-5.2500000000010871E-3</c:v>
                </c:pt>
                <c:pt idx="513">
                  <c:v>-6.7499999999984794E-3</c:v>
                </c:pt>
                <c:pt idx="514">
                  <c:v>3.050000000000086E-2</c:v>
                </c:pt>
                <c:pt idx="515">
                  <c:v>0.13874999999999904</c:v>
                </c:pt>
                <c:pt idx="516">
                  <c:v>3.1499999999998529E-2</c:v>
                </c:pt>
                <c:pt idx="517">
                  <c:v>-0.14925000000000033</c:v>
                </c:pt>
                <c:pt idx="518">
                  <c:v>-4.9500000000000988E-2</c:v>
                </c:pt>
                <c:pt idx="519">
                  <c:v>2.3999999999999133E-2</c:v>
                </c:pt>
                <c:pt idx="520">
                  <c:v>-2.9999999999997584E-2</c:v>
                </c:pt>
                <c:pt idx="521">
                  <c:v>-2.9999999999983373E-3</c:v>
                </c:pt>
                <c:pt idx="522">
                  <c:v>-3.0000000000010019E-3</c:v>
                </c:pt>
                <c:pt idx="523">
                  <c:v>-1.4000000000001123E-2</c:v>
                </c:pt>
                <c:pt idx="524">
                  <c:v>1.7250000000000654E-2</c:v>
                </c:pt>
                <c:pt idx="525">
                  <c:v>-1.7500000000003624E-3</c:v>
                </c:pt>
                <c:pt idx="526">
                  <c:v>2.6999999999998359E-2</c:v>
                </c:pt>
                <c:pt idx="527">
                  <c:v>7.2500000000001563E-2</c:v>
                </c:pt>
                <c:pt idx="528">
                  <c:v>4.5000000000001705E-2</c:v>
                </c:pt>
                <c:pt idx="529">
                  <c:v>-1.5750000000000597E-2</c:v>
                </c:pt>
                <c:pt idx="530">
                  <c:v>-2.6000000000000689E-2</c:v>
                </c:pt>
                <c:pt idx="531">
                  <c:v>1.9999999999988916E-3</c:v>
                </c:pt>
                <c:pt idx="532">
                  <c:v>-7.6999999999999069E-2</c:v>
                </c:pt>
                <c:pt idx="533">
                  <c:v>-6.9999999999999396E-2</c:v>
                </c:pt>
                <c:pt idx="534">
                  <c:v>4.499999999997506E-3</c:v>
                </c:pt>
                <c:pt idx="535">
                  <c:v>-1.0499999999998622E-2</c:v>
                </c:pt>
                <c:pt idx="536">
                  <c:v>-3.9999999999986713E-3</c:v>
                </c:pt>
                <c:pt idx="537">
                  <c:v>3.4499999999998643E-2</c:v>
                </c:pt>
                <c:pt idx="538">
                  <c:v>6.3500000000000334E-2</c:v>
                </c:pt>
                <c:pt idx="539">
                  <c:v>1.3000000000000789E-2</c:v>
                </c:pt>
                <c:pt idx="540">
                  <c:v>-5.7000000000000384E-2</c:v>
                </c:pt>
                <c:pt idx="541">
                  <c:v>-3.5499999999999865E-2</c:v>
                </c:pt>
                <c:pt idx="542">
                  <c:v>3.9000000000001478E-2</c:v>
                </c:pt>
                <c:pt idx="543">
                  <c:v>5.600000000000005E-2</c:v>
                </c:pt>
                <c:pt idx="544">
                  <c:v>-2.4000000000002686E-2</c:v>
                </c:pt>
                <c:pt idx="545">
                  <c:v>-6.5000000000002167E-2</c:v>
                </c:pt>
                <c:pt idx="546">
                  <c:v>6.1500000000002331E-2</c:v>
                </c:pt>
                <c:pt idx="547">
                  <c:v>0.13000000000000167</c:v>
                </c:pt>
                <c:pt idx="548">
                  <c:v>-3.0000000000010019E-3</c:v>
                </c:pt>
                <c:pt idx="549">
                  <c:v>-3.700000000000081E-2</c:v>
                </c:pt>
                <c:pt idx="550">
                  <c:v>4.9999999999999822E-2</c:v>
                </c:pt>
                <c:pt idx="551">
                  <c:v>5.0000000000149925E-4</c:v>
                </c:pt>
                <c:pt idx="552">
                  <c:v>1.5249999999999986E-2</c:v>
                </c:pt>
                <c:pt idx="553">
                  <c:v>3.9999999999997371E-2</c:v>
                </c:pt>
                <c:pt idx="554">
                  <c:v>-0.15049999999999919</c:v>
                </c:pt>
                <c:pt idx="555">
                  <c:v>-0.12099999999999689</c:v>
                </c:pt>
                <c:pt idx="556">
                  <c:v>8.8250000000000384E-2</c:v>
                </c:pt>
                <c:pt idx="557">
                  <c:v>7.5999999999998735E-2</c:v>
                </c:pt>
                <c:pt idx="558">
                  <c:v>-6.6000000000001613E-2</c:v>
                </c:pt>
                <c:pt idx="559">
                  <c:v>-8.4500000000000242E-2</c:v>
                </c:pt>
                <c:pt idx="560">
                  <c:v>-1.4999999999998792E-2</c:v>
                </c:pt>
                <c:pt idx="561">
                  <c:v>1.8499999999999517E-2</c:v>
                </c:pt>
                <c:pt idx="562">
                  <c:v>3.5999999999999588E-2</c:v>
                </c:pt>
                <c:pt idx="563">
                  <c:v>1.3750000000001705E-2</c:v>
                </c:pt>
                <c:pt idx="564">
                  <c:v>-1.7999999999998906E-2</c:v>
                </c:pt>
                <c:pt idx="565">
                  <c:v>4.3749999999977973E-3</c:v>
                </c:pt>
                <c:pt idx="566">
                  <c:v>9.3749999999985789E-3</c:v>
                </c:pt>
                <c:pt idx="567">
                  <c:v>-8.749999999997371E-3</c:v>
                </c:pt>
                <c:pt idx="568">
                  <c:v>6.7499999999999005E-2</c:v>
                </c:pt>
                <c:pt idx="569">
                  <c:v>9.1874999999998153E-2</c:v>
                </c:pt>
                <c:pt idx="570">
                  <c:v>-1.9124999999998948E-2</c:v>
                </c:pt>
                <c:pt idx="571">
                  <c:v>-0.1067499999999999</c:v>
                </c:pt>
                <c:pt idx="572">
                  <c:v>-4.8750000000000071E-2</c:v>
                </c:pt>
                <c:pt idx="573">
                  <c:v>2.1000000000000796E-2</c:v>
                </c:pt>
                <c:pt idx="574">
                  <c:v>7.5000000000020606E-3</c:v>
                </c:pt>
                <c:pt idx="575">
                  <c:v>3.4499999999997755E-2</c:v>
                </c:pt>
                <c:pt idx="576">
                  <c:v>1.8999999999996575E-2</c:v>
                </c:pt>
                <c:pt idx="577">
                  <c:v>7.7500000000002345E-2</c:v>
                </c:pt>
                <c:pt idx="578">
                  <c:v>0.17200000000000237</c:v>
                </c:pt>
                <c:pt idx="579">
                  <c:v>0.13499999999999979</c:v>
                </c:pt>
                <c:pt idx="580">
                  <c:v>-3.4000000000000696E-2</c:v>
                </c:pt>
                <c:pt idx="581">
                  <c:v>-0.25200000000000067</c:v>
                </c:pt>
                <c:pt idx="582">
                  <c:v>-0.17550000000000132</c:v>
                </c:pt>
                <c:pt idx="583">
                  <c:v>2.7500000000006963E-3</c:v>
                </c:pt>
                <c:pt idx="584">
                  <c:v>0.11025000000000418</c:v>
                </c:pt>
                <c:pt idx="585">
                  <c:v>6.2249999999998806E-2</c:v>
                </c:pt>
                <c:pt idx="586">
                  <c:v>-0.1085000000000047</c:v>
                </c:pt>
                <c:pt idx="587">
                  <c:v>-5.9499999999999886E-2</c:v>
                </c:pt>
                <c:pt idx="588">
                  <c:v>-1.7499999999994742E-3</c:v>
                </c:pt>
                <c:pt idx="589">
                  <c:v>8.1000000000001293E-2</c:v>
                </c:pt>
                <c:pt idx="590">
                  <c:v>0.12450000000000294</c:v>
                </c:pt>
                <c:pt idx="591">
                  <c:v>-8.1250000000000711E-2</c:v>
                </c:pt>
                <c:pt idx="592">
                  <c:v>-8.7500000000002132E-2</c:v>
                </c:pt>
                <c:pt idx="593">
                  <c:v>0.10875000000000057</c:v>
                </c:pt>
                <c:pt idx="594">
                  <c:v>0.10075000000000145</c:v>
                </c:pt>
                <c:pt idx="595">
                  <c:v>-8.5000000000000853E-2</c:v>
                </c:pt>
                <c:pt idx="596">
                  <c:v>-0.12025000000000219</c:v>
                </c:pt>
                <c:pt idx="597">
                  <c:v>-2.1499999999997854E-2</c:v>
                </c:pt>
                <c:pt idx="598">
                  <c:v>5.8500000000002217E-2</c:v>
                </c:pt>
                <c:pt idx="599">
                  <c:v>0.12099999999999689</c:v>
                </c:pt>
                <c:pt idx="600">
                  <c:v>-2.0500000000001961E-2</c:v>
                </c:pt>
                <c:pt idx="601">
                  <c:v>-0.11799999999999855</c:v>
                </c:pt>
                <c:pt idx="602">
                  <c:v>-2.3749999999996163E-2</c:v>
                </c:pt>
                <c:pt idx="603">
                  <c:v>9.5250000000000057E-2</c:v>
                </c:pt>
                <c:pt idx="604">
                  <c:v>8.6749999999994998E-2</c:v>
                </c:pt>
                <c:pt idx="605">
                  <c:v>-0.10799999999999876</c:v>
                </c:pt>
                <c:pt idx="606">
                  <c:v>8.9750000000002217E-2</c:v>
                </c:pt>
                <c:pt idx="607">
                  <c:v>0.21574999999999633</c:v>
                </c:pt>
                <c:pt idx="608">
                  <c:v>-0.14000000000000057</c:v>
                </c:pt>
                <c:pt idx="609">
                  <c:v>-0.11649999999999672</c:v>
                </c:pt>
                <c:pt idx="610">
                  <c:v>8.7500000000009237E-3</c:v>
                </c:pt>
                <c:pt idx="611">
                  <c:v>-8.3500000000000796E-2</c:v>
                </c:pt>
                <c:pt idx="612">
                  <c:v>0.18299999999999983</c:v>
                </c:pt>
                <c:pt idx="613">
                  <c:v>0.24412499999999859</c:v>
                </c:pt>
                <c:pt idx="614">
                  <c:v>-0.11400000000000254</c:v>
                </c:pt>
                <c:pt idx="615">
                  <c:v>-0.10125000000000028</c:v>
                </c:pt>
                <c:pt idx="616">
                  <c:v>-9.5999999999994756E-2</c:v>
                </c:pt>
                <c:pt idx="617">
                  <c:v>0.10937500000000355</c:v>
                </c:pt>
                <c:pt idx="618">
                  <c:v>0.26699999999999591</c:v>
                </c:pt>
                <c:pt idx="619">
                  <c:v>-0.23750000000000249</c:v>
                </c:pt>
                <c:pt idx="620">
                  <c:v>-0.31124999999999758</c:v>
                </c:pt>
                <c:pt idx="621">
                  <c:v>-6.4999999999990621E-3</c:v>
                </c:pt>
                <c:pt idx="622">
                  <c:v>5.4374999999998508E-2</c:v>
                </c:pt>
                <c:pt idx="623">
                  <c:v>2.5499999999997414E-2</c:v>
                </c:pt>
                <c:pt idx="624">
                  <c:v>0.14999999999999858</c:v>
                </c:pt>
                <c:pt idx="625">
                  <c:v>0.16525000000000389</c:v>
                </c:pt>
                <c:pt idx="626">
                  <c:v>-0.13912499999999639</c:v>
                </c:pt>
                <c:pt idx="627">
                  <c:v>-0.20600000000000129</c:v>
                </c:pt>
                <c:pt idx="628">
                  <c:v>3.649999999999487E-2</c:v>
                </c:pt>
                <c:pt idx="629">
                  <c:v>0.17799999999999727</c:v>
                </c:pt>
                <c:pt idx="630">
                  <c:v>-3.8124999999995524E-2</c:v>
                </c:pt>
                <c:pt idx="631">
                  <c:v>-0.1499999999999968</c:v>
                </c:pt>
                <c:pt idx="632">
                  <c:v>0.14575000000000138</c:v>
                </c:pt>
                <c:pt idx="633">
                  <c:v>0.14249999999999652</c:v>
                </c:pt>
                <c:pt idx="634">
                  <c:v>-0.10112500000000502</c:v>
                </c:pt>
                <c:pt idx="635">
                  <c:v>-0.1049999999999951</c:v>
                </c:pt>
                <c:pt idx="636">
                  <c:v>-3.9999999999977831E-3</c:v>
                </c:pt>
                <c:pt idx="637">
                  <c:v>0.13799999999999635</c:v>
                </c:pt>
                <c:pt idx="638">
                  <c:v>1.2000000000000455E-2</c:v>
                </c:pt>
                <c:pt idx="639">
                  <c:v>-0.2309999999999981</c:v>
                </c:pt>
                <c:pt idx="640">
                  <c:v>-0.14000000000000057</c:v>
                </c:pt>
                <c:pt idx="641">
                  <c:v>0.13350000000000151</c:v>
                </c:pt>
                <c:pt idx="642">
                  <c:v>0.22375000000000078</c:v>
                </c:pt>
                <c:pt idx="643">
                  <c:v>6.4999999999955094E-3</c:v>
                </c:pt>
                <c:pt idx="644">
                  <c:v>-3.125E-2</c:v>
                </c:pt>
                <c:pt idx="645">
                  <c:v>5.8000000000003382E-2</c:v>
                </c:pt>
                <c:pt idx="646">
                  <c:v>-2.3750000000001492E-2</c:v>
                </c:pt>
                <c:pt idx="647">
                  <c:v>-2.5250000000005102E-2</c:v>
                </c:pt>
                <c:pt idx="648">
                  <c:v>-5.3749999999999076E-2</c:v>
                </c:pt>
                <c:pt idx="649">
                  <c:v>-7.6749999999993435E-2</c:v>
                </c:pt>
                <c:pt idx="650">
                  <c:v>2.5000000000000355E-2</c:v>
                </c:pt>
                <c:pt idx="651">
                  <c:v>0.12074999999999925</c:v>
                </c:pt>
                <c:pt idx="652">
                  <c:v>0.17499999999999893</c:v>
                </c:pt>
                <c:pt idx="653">
                  <c:v>3.3749999999997726E-2</c:v>
                </c:pt>
                <c:pt idx="654">
                  <c:v>-0.14074999999999704</c:v>
                </c:pt>
                <c:pt idx="655">
                  <c:v>-4.1999999999998039E-2</c:v>
                </c:pt>
                <c:pt idx="656">
                  <c:v>8.649999999999558E-2</c:v>
                </c:pt>
                <c:pt idx="657">
                  <c:v>-3.000000000000469E-2</c:v>
                </c:pt>
                <c:pt idx="658">
                  <c:v>-8.4749999999997883E-2</c:v>
                </c:pt>
                <c:pt idx="659">
                  <c:v>0.26700000000000657</c:v>
                </c:pt>
                <c:pt idx="660">
                  <c:v>0.22687499999999972</c:v>
                </c:pt>
                <c:pt idx="661">
                  <c:v>-0.3142500000000048</c:v>
                </c:pt>
                <c:pt idx="662">
                  <c:v>-0.14175000000000004</c:v>
                </c:pt>
                <c:pt idx="663">
                  <c:v>0.46950000000000003</c:v>
                </c:pt>
                <c:pt idx="664">
                  <c:v>0.18675000000000175</c:v>
                </c:pt>
                <c:pt idx="665">
                  <c:v>-0.33374999999999844</c:v>
                </c:pt>
                <c:pt idx="666">
                  <c:v>-8.7750000000001549E-2</c:v>
                </c:pt>
                <c:pt idx="667">
                  <c:v>0.2309999999999981</c:v>
                </c:pt>
                <c:pt idx="668">
                  <c:v>0.12687500000000007</c:v>
                </c:pt>
                <c:pt idx="669">
                  <c:v>-0.43449999999999633</c:v>
                </c:pt>
                <c:pt idx="670">
                  <c:v>-0.3019999999999996</c:v>
                </c:pt>
                <c:pt idx="671">
                  <c:v>0.1264999999999965</c:v>
                </c:pt>
                <c:pt idx="672">
                  <c:v>-0.12449999999999761</c:v>
                </c:pt>
                <c:pt idx="673">
                  <c:v>-5.1999999999999602E-2</c:v>
                </c:pt>
                <c:pt idx="674">
                  <c:v>0.40899999999999537</c:v>
                </c:pt>
                <c:pt idx="675">
                  <c:v>0.23250000000000171</c:v>
                </c:pt>
                <c:pt idx="676">
                  <c:v>-0.13074999999999903</c:v>
                </c:pt>
                <c:pt idx="677">
                  <c:v>3.5000000000000142E-2</c:v>
                </c:pt>
                <c:pt idx="678">
                  <c:v>-0.21150000000000091</c:v>
                </c:pt>
                <c:pt idx="679">
                  <c:v>8.9749999999998664E-2</c:v>
                </c:pt>
                <c:pt idx="680">
                  <c:v>0.59437500000000298</c:v>
                </c:pt>
                <c:pt idx="681">
                  <c:v>-0.13449999999999918</c:v>
                </c:pt>
                <c:pt idx="682">
                  <c:v>-0.50062499999999943</c:v>
                </c:pt>
                <c:pt idx="683">
                  <c:v>-0.22424999999999784</c:v>
                </c:pt>
                <c:pt idx="684">
                  <c:v>0.2411249999999967</c:v>
                </c:pt>
                <c:pt idx="685">
                  <c:v>0.60299999999999798</c:v>
                </c:pt>
                <c:pt idx="686">
                  <c:v>-9.3874999999997044E-2</c:v>
                </c:pt>
                <c:pt idx="687">
                  <c:v>0.39599999999999724</c:v>
                </c:pt>
                <c:pt idx="688">
                  <c:v>1.1277499999999989</c:v>
                </c:pt>
                <c:pt idx="689">
                  <c:v>-0.49949999999999761</c:v>
                </c:pt>
                <c:pt idx="690">
                  <c:v>-0.22537500000000321</c:v>
                </c:pt>
                <c:pt idx="691">
                  <c:v>1.0390000000000015</c:v>
                </c:pt>
                <c:pt idx="692">
                  <c:v>-3.7749999999991957E-2</c:v>
                </c:pt>
                <c:pt idx="693">
                  <c:v>-0.96450000000000102</c:v>
                </c:pt>
                <c:pt idx="694">
                  <c:v>-0.73337500000000588</c:v>
                </c:pt>
                <c:pt idx="695">
                  <c:v>1.8550000000000004</c:v>
                </c:pt>
                <c:pt idx="696">
                  <c:v>3.2387499999999996</c:v>
                </c:pt>
                <c:pt idx="697">
                  <c:v>-0.73499999999999943</c:v>
                </c:pt>
                <c:pt idx="698">
                  <c:v>-2.6544999999999952</c:v>
                </c:pt>
                <c:pt idx="699">
                  <c:v>7.5099999999999945</c:v>
                </c:pt>
                <c:pt idx="700">
                  <c:v>0</c:v>
                </c:pt>
                <c:pt idx="70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1C-4C1E-9EAF-C2CE9BD77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Acceleration of Wealth Metric</a:t>
                </a:r>
                <a:r>
                  <a:rPr lang="en-US" baseline="0"/>
                  <a:t> for each datapoint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'Los Encuentros Structure Volume'!$R$12</c:f>
          <c:strCache>
            <c:ptCount val="1"/>
            <c:pt idx="0">
              <c:v>Univariate plot of LE Polity</c:v>
            </c:pt>
          </c:strCache>
        </c:strRef>
      </c:tx>
      <c:layout>
        <c:manualLayout>
          <c:xMode val="edge"/>
          <c:yMode val="edge"/>
          <c:x val="0.20505033026704125"/>
          <c:y val="4.166671186829013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'Los Encuentros Structure Volume'!$B$3</c:f>
              <c:strCache>
                <c:ptCount val="1"/>
                <c:pt idx="0">
                  <c:v>Metric Mound volume (m^3)</c:v>
                </c:pt>
              </c:strCache>
            </c:strRef>
          </c:tx>
          <c:spPr>
            <a:ln w="31750" cap="rnd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'Los Encuentros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</c:numCache>
            </c:numRef>
          </c:xVal>
          <c:yVal>
            <c:numRef>
              <c:f>'Los Encuentros Structure Volume'!$B$4:$B$100000</c:f>
              <c:numCache>
                <c:formatCode>0</c:formatCode>
                <c:ptCount val="99997"/>
                <c:pt idx="0">
                  <c:v>4.18</c:v>
                </c:pt>
                <c:pt idx="1">
                  <c:v>4.6800000000000006</c:v>
                </c:pt>
                <c:pt idx="2">
                  <c:v>4.9920000000000009</c:v>
                </c:pt>
                <c:pt idx="3">
                  <c:v>5</c:v>
                </c:pt>
                <c:pt idx="4">
                  <c:v>5.0760000000000005</c:v>
                </c:pt>
                <c:pt idx="5">
                  <c:v>5.2</c:v>
                </c:pt>
                <c:pt idx="6">
                  <c:v>5.3650000000000002</c:v>
                </c:pt>
                <c:pt idx="7">
                  <c:v>5.3900000000000006</c:v>
                </c:pt>
                <c:pt idx="8">
                  <c:v>5.6099999999999994</c:v>
                </c:pt>
                <c:pt idx="9">
                  <c:v>5.7200000000000006</c:v>
                </c:pt>
                <c:pt idx="10">
                  <c:v>5.85</c:v>
                </c:pt>
                <c:pt idx="11">
                  <c:v>6</c:v>
                </c:pt>
                <c:pt idx="12">
                  <c:v>6</c:v>
                </c:pt>
                <c:pt idx="13">
                  <c:v>6.0419999999999989</c:v>
                </c:pt>
                <c:pt idx="14">
                  <c:v>6.09</c:v>
                </c:pt>
                <c:pt idx="15">
                  <c:v>6.1740000000000004</c:v>
                </c:pt>
                <c:pt idx="16">
                  <c:v>6.1950000000000003</c:v>
                </c:pt>
                <c:pt idx="17">
                  <c:v>6.3</c:v>
                </c:pt>
                <c:pt idx="18">
                  <c:v>6.3599999999999994</c:v>
                </c:pt>
                <c:pt idx="19">
                  <c:v>6.4379999999999997</c:v>
                </c:pt>
                <c:pt idx="20">
                  <c:v>6.48</c:v>
                </c:pt>
                <c:pt idx="21">
                  <c:v>6.6239999999999997</c:v>
                </c:pt>
                <c:pt idx="22">
                  <c:v>6.6375000000000002</c:v>
                </c:pt>
                <c:pt idx="23" formatCode="General">
                  <c:v>6.660000000000001</c:v>
                </c:pt>
                <c:pt idx="24" formatCode="General">
                  <c:v>6.75</c:v>
                </c:pt>
                <c:pt idx="25" formatCode="General">
                  <c:v>6.9030000000000005</c:v>
                </c:pt>
                <c:pt idx="26" formatCode="General">
                  <c:v>7</c:v>
                </c:pt>
                <c:pt idx="27" formatCode="General">
                  <c:v>7.0559999999999992</c:v>
                </c:pt>
                <c:pt idx="28" formatCode="General">
                  <c:v>7.2239999999999984</c:v>
                </c:pt>
                <c:pt idx="29" formatCode="General">
                  <c:v>7.2959999999999994</c:v>
                </c:pt>
                <c:pt idx="30" formatCode="General">
                  <c:v>7.3000000000000007</c:v>
                </c:pt>
                <c:pt idx="31" formatCode="General">
                  <c:v>7.3149999999999986</c:v>
                </c:pt>
                <c:pt idx="32" formatCode="General">
                  <c:v>7.35</c:v>
                </c:pt>
                <c:pt idx="33" formatCode="General">
                  <c:v>7.3815000000000008</c:v>
                </c:pt>
                <c:pt idx="34" formatCode="General">
                  <c:v>7.419999999999999</c:v>
                </c:pt>
                <c:pt idx="35" formatCode="General">
                  <c:v>7.4879999999999995</c:v>
                </c:pt>
                <c:pt idx="36" formatCode="General">
                  <c:v>7.5249999999999995</c:v>
                </c:pt>
                <c:pt idx="37" formatCode="General">
                  <c:v>7.5460000000000003</c:v>
                </c:pt>
                <c:pt idx="38" formatCode="General">
                  <c:v>7.5600000000000014</c:v>
                </c:pt>
                <c:pt idx="39" formatCode="General">
                  <c:v>7.8</c:v>
                </c:pt>
                <c:pt idx="40" formatCode="General">
                  <c:v>7.8749999999999991</c:v>
                </c:pt>
                <c:pt idx="41" formatCode="General">
                  <c:v>7.9379999999999997</c:v>
                </c:pt>
                <c:pt idx="42" formatCode="General">
                  <c:v>7.9499999999999993</c:v>
                </c:pt>
                <c:pt idx="43" formatCode="General">
                  <c:v>8</c:v>
                </c:pt>
                <c:pt idx="44" formatCode="General">
                  <c:v>8.06</c:v>
                </c:pt>
                <c:pt idx="45" formatCode="General">
                  <c:v>8.0640000000000001</c:v>
                </c:pt>
                <c:pt idx="46" formatCode="General">
                  <c:v>8.1269999999999989</c:v>
                </c:pt>
                <c:pt idx="47" formatCode="General">
                  <c:v>8.14</c:v>
                </c:pt>
                <c:pt idx="48" formatCode="General">
                  <c:v>8.16</c:v>
                </c:pt>
                <c:pt idx="49" formatCode="General">
                  <c:v>8.19</c:v>
                </c:pt>
                <c:pt idx="50" formatCode="General">
                  <c:v>8.19</c:v>
                </c:pt>
                <c:pt idx="51" formatCode="General">
                  <c:v>8.2619999999999987</c:v>
                </c:pt>
                <c:pt idx="52" formatCode="General">
                  <c:v>8.36</c:v>
                </c:pt>
                <c:pt idx="53" formatCode="General">
                  <c:v>8.4</c:v>
                </c:pt>
                <c:pt idx="54" formatCode="General">
                  <c:v>8.4600000000000009</c:v>
                </c:pt>
                <c:pt idx="55" formatCode="General">
                  <c:v>8.48</c:v>
                </c:pt>
                <c:pt idx="56" formatCode="General">
                  <c:v>8.6399999999999988</c:v>
                </c:pt>
                <c:pt idx="57" formatCode="General">
                  <c:v>8.64</c:v>
                </c:pt>
                <c:pt idx="58" formatCode="General">
                  <c:v>8.64</c:v>
                </c:pt>
                <c:pt idx="59" formatCode="General">
                  <c:v>8.7359999999999989</c:v>
                </c:pt>
                <c:pt idx="60" formatCode="General">
                  <c:v>8.7359999999999989</c:v>
                </c:pt>
                <c:pt idx="61" formatCode="General">
                  <c:v>8.8000000000000007</c:v>
                </c:pt>
                <c:pt idx="62" formatCode="General">
                  <c:v>8.8199999999999985</c:v>
                </c:pt>
                <c:pt idx="63" formatCode="General">
                  <c:v>8.9319999999999986</c:v>
                </c:pt>
                <c:pt idx="64" formatCode="General">
                  <c:v>8.9599999999999991</c:v>
                </c:pt>
                <c:pt idx="65" formatCode="General">
                  <c:v>9</c:v>
                </c:pt>
                <c:pt idx="66" formatCode="General">
                  <c:v>9.016</c:v>
                </c:pt>
                <c:pt idx="67" formatCode="General">
                  <c:v>9.0629999999999988</c:v>
                </c:pt>
                <c:pt idx="68" formatCode="General">
                  <c:v>9.1125000000000007</c:v>
                </c:pt>
                <c:pt idx="69" formatCode="General">
                  <c:v>9.1199999999999992</c:v>
                </c:pt>
                <c:pt idx="70" formatCode="General">
                  <c:v>9.1199999999999992</c:v>
                </c:pt>
                <c:pt idx="71" formatCode="General">
                  <c:v>9.1199999999999992</c:v>
                </c:pt>
                <c:pt idx="72" formatCode="General">
                  <c:v>9.120000000000001</c:v>
                </c:pt>
                <c:pt idx="73" formatCode="General">
                  <c:v>9.152000000000001</c:v>
                </c:pt>
                <c:pt idx="74" formatCode="General">
                  <c:v>9.1760000000000002</c:v>
                </c:pt>
                <c:pt idx="75" formatCode="General">
                  <c:v>9.234</c:v>
                </c:pt>
                <c:pt idx="76" formatCode="General">
                  <c:v>9.234</c:v>
                </c:pt>
                <c:pt idx="77" formatCode="General">
                  <c:v>9.2879999999999985</c:v>
                </c:pt>
                <c:pt idx="78" formatCode="General">
                  <c:v>9.3280000000000012</c:v>
                </c:pt>
                <c:pt idx="79" formatCode="General">
                  <c:v>9.4</c:v>
                </c:pt>
                <c:pt idx="80" formatCode="General">
                  <c:v>9.4079999999999995</c:v>
                </c:pt>
                <c:pt idx="81" formatCode="General">
                  <c:v>9.416999999999998</c:v>
                </c:pt>
                <c:pt idx="82" formatCode="General">
                  <c:v>9.5040000000000013</c:v>
                </c:pt>
                <c:pt idx="83" formatCode="General">
                  <c:v>9.5175000000000018</c:v>
                </c:pt>
                <c:pt idx="84" formatCode="General">
                  <c:v>9.5759999999999987</c:v>
                </c:pt>
                <c:pt idx="85" formatCode="General">
                  <c:v>9.5760000000000005</c:v>
                </c:pt>
                <c:pt idx="86" formatCode="General">
                  <c:v>9.5940000000000012</c:v>
                </c:pt>
                <c:pt idx="87" formatCode="General">
                  <c:v>9.6750000000000007</c:v>
                </c:pt>
                <c:pt idx="88" formatCode="General">
                  <c:v>9.8280000000000012</c:v>
                </c:pt>
                <c:pt idx="89" formatCode="General">
                  <c:v>9.9200000000000017</c:v>
                </c:pt>
                <c:pt idx="90" formatCode="General">
                  <c:v>9.9405000000000019</c:v>
                </c:pt>
                <c:pt idx="91" formatCode="General">
                  <c:v>9.9749999999999996</c:v>
                </c:pt>
                <c:pt idx="92" formatCode="General">
                  <c:v>9.984</c:v>
                </c:pt>
                <c:pt idx="93" formatCode="General">
                  <c:v>9.990000000000002</c:v>
                </c:pt>
                <c:pt idx="94" formatCode="General">
                  <c:v>10</c:v>
                </c:pt>
                <c:pt idx="95" formatCode="General">
                  <c:v>10.032000000000002</c:v>
                </c:pt>
                <c:pt idx="96" formatCode="General">
                  <c:v>10.08</c:v>
                </c:pt>
                <c:pt idx="97" formatCode="General">
                  <c:v>10.08</c:v>
                </c:pt>
                <c:pt idx="98" formatCode="General">
                  <c:v>10.097999999999999</c:v>
                </c:pt>
                <c:pt idx="99" formatCode="General">
                  <c:v>10.151999999999999</c:v>
                </c:pt>
                <c:pt idx="100" formatCode="General">
                  <c:v>10.1675</c:v>
                </c:pt>
                <c:pt idx="101" formatCode="General">
                  <c:v>10.199999999999999</c:v>
                </c:pt>
                <c:pt idx="102" formatCode="General">
                  <c:v>10.2555</c:v>
                </c:pt>
                <c:pt idx="103" formatCode="General">
                  <c:v>10.26</c:v>
                </c:pt>
                <c:pt idx="104" formatCode="General">
                  <c:v>10.290000000000001</c:v>
                </c:pt>
                <c:pt idx="105" formatCode="General">
                  <c:v>10.295999999999999</c:v>
                </c:pt>
                <c:pt idx="106" formatCode="General">
                  <c:v>10.32</c:v>
                </c:pt>
                <c:pt idx="107" formatCode="General">
                  <c:v>10.32</c:v>
                </c:pt>
                <c:pt idx="108" formatCode="General">
                  <c:v>10.44</c:v>
                </c:pt>
                <c:pt idx="109" formatCode="General">
                  <c:v>10.4895</c:v>
                </c:pt>
                <c:pt idx="110" formatCode="General">
                  <c:v>10.491999999999999</c:v>
                </c:pt>
                <c:pt idx="111" formatCode="General">
                  <c:v>10.534999999999998</c:v>
                </c:pt>
                <c:pt idx="112" formatCode="General">
                  <c:v>10.555999999999999</c:v>
                </c:pt>
                <c:pt idx="113" formatCode="General">
                  <c:v>10.560000000000002</c:v>
                </c:pt>
                <c:pt idx="114" formatCode="General">
                  <c:v>10.587499999999999</c:v>
                </c:pt>
                <c:pt idx="115" formatCode="General">
                  <c:v>10.6</c:v>
                </c:pt>
                <c:pt idx="116" formatCode="General">
                  <c:v>10.64</c:v>
                </c:pt>
                <c:pt idx="117" formatCode="General">
                  <c:v>10.6425</c:v>
                </c:pt>
                <c:pt idx="118" formatCode="General">
                  <c:v>10.71</c:v>
                </c:pt>
                <c:pt idx="119" formatCode="General">
                  <c:v>10.7325</c:v>
                </c:pt>
                <c:pt idx="120" formatCode="General">
                  <c:v>10.75</c:v>
                </c:pt>
                <c:pt idx="121" formatCode="General">
                  <c:v>10.75</c:v>
                </c:pt>
                <c:pt idx="122" formatCode="General">
                  <c:v>10.7865</c:v>
                </c:pt>
                <c:pt idx="123" formatCode="General">
                  <c:v>10.8</c:v>
                </c:pt>
                <c:pt idx="124" formatCode="General">
                  <c:v>10.8</c:v>
                </c:pt>
                <c:pt idx="125" formatCode="General">
                  <c:v>10.804000000000002</c:v>
                </c:pt>
                <c:pt idx="126" formatCode="General">
                  <c:v>10.811999999999999</c:v>
                </c:pt>
                <c:pt idx="127" formatCode="General">
                  <c:v>10.836</c:v>
                </c:pt>
                <c:pt idx="128" formatCode="General">
                  <c:v>10.904000000000002</c:v>
                </c:pt>
                <c:pt idx="129" formatCode="General">
                  <c:v>10.92</c:v>
                </c:pt>
                <c:pt idx="130" formatCode="General">
                  <c:v>10.920000000000002</c:v>
                </c:pt>
                <c:pt idx="131" formatCode="General">
                  <c:v>11</c:v>
                </c:pt>
                <c:pt idx="132" formatCode="General">
                  <c:v>11</c:v>
                </c:pt>
                <c:pt idx="133" formatCode="General">
                  <c:v>11.024999999999999</c:v>
                </c:pt>
                <c:pt idx="134" formatCode="General">
                  <c:v>11.029499999999999</c:v>
                </c:pt>
                <c:pt idx="135" formatCode="General">
                  <c:v>11.077</c:v>
                </c:pt>
                <c:pt idx="136" formatCode="General">
                  <c:v>11.088000000000001</c:v>
                </c:pt>
                <c:pt idx="137" formatCode="General">
                  <c:v>11.088000000000001</c:v>
                </c:pt>
                <c:pt idx="138" formatCode="General">
                  <c:v>11.137500000000001</c:v>
                </c:pt>
                <c:pt idx="139" formatCode="General">
                  <c:v>11.137500000000001</c:v>
                </c:pt>
                <c:pt idx="140" formatCode="General">
                  <c:v>11.16</c:v>
                </c:pt>
                <c:pt idx="141" formatCode="General">
                  <c:v>11.18</c:v>
                </c:pt>
                <c:pt idx="142" formatCode="General">
                  <c:v>11.2</c:v>
                </c:pt>
                <c:pt idx="143" formatCode="General">
                  <c:v>11.200000000000001</c:v>
                </c:pt>
                <c:pt idx="144" formatCode="General">
                  <c:v>11.223999999999998</c:v>
                </c:pt>
                <c:pt idx="145" formatCode="General">
                  <c:v>11.232000000000001</c:v>
                </c:pt>
                <c:pt idx="146" formatCode="General">
                  <c:v>11.232000000000001</c:v>
                </c:pt>
                <c:pt idx="147" formatCode="General">
                  <c:v>11.232000000000001</c:v>
                </c:pt>
                <c:pt idx="148" formatCode="General">
                  <c:v>11.25</c:v>
                </c:pt>
                <c:pt idx="149" formatCode="General">
                  <c:v>11.34</c:v>
                </c:pt>
                <c:pt idx="150" formatCode="General">
                  <c:v>11.340000000000002</c:v>
                </c:pt>
                <c:pt idx="151" formatCode="General">
                  <c:v>11.4</c:v>
                </c:pt>
                <c:pt idx="152" formatCode="General">
                  <c:v>11.4</c:v>
                </c:pt>
                <c:pt idx="153" formatCode="General">
                  <c:v>11.416500000000001</c:v>
                </c:pt>
                <c:pt idx="154" formatCode="General">
                  <c:v>11.416500000000001</c:v>
                </c:pt>
                <c:pt idx="155" formatCode="General">
                  <c:v>11.440000000000001</c:v>
                </c:pt>
                <c:pt idx="156" formatCode="General">
                  <c:v>11.440000000000001</c:v>
                </c:pt>
                <c:pt idx="157" formatCode="General">
                  <c:v>11.440000000000001</c:v>
                </c:pt>
                <c:pt idx="158" formatCode="General">
                  <c:v>11.4975</c:v>
                </c:pt>
                <c:pt idx="159" formatCode="General">
                  <c:v>11.52</c:v>
                </c:pt>
                <c:pt idx="160" formatCode="General">
                  <c:v>11.591999999999999</c:v>
                </c:pt>
                <c:pt idx="161" formatCode="General">
                  <c:v>11.593999999999999</c:v>
                </c:pt>
                <c:pt idx="162" formatCode="General">
                  <c:v>11.6</c:v>
                </c:pt>
                <c:pt idx="163" formatCode="General">
                  <c:v>11.61</c:v>
                </c:pt>
                <c:pt idx="164" formatCode="General">
                  <c:v>11.61</c:v>
                </c:pt>
                <c:pt idx="165" formatCode="General">
                  <c:v>11.66</c:v>
                </c:pt>
                <c:pt idx="166" formatCode="General">
                  <c:v>11.700000000000001</c:v>
                </c:pt>
                <c:pt idx="167" formatCode="General">
                  <c:v>11.725</c:v>
                </c:pt>
                <c:pt idx="168" formatCode="General">
                  <c:v>11.760000000000002</c:v>
                </c:pt>
                <c:pt idx="169" formatCode="General">
                  <c:v>11.78</c:v>
                </c:pt>
                <c:pt idx="170" formatCode="General">
                  <c:v>11.792000000000002</c:v>
                </c:pt>
                <c:pt idx="171" formatCode="General">
                  <c:v>11.798999999999999</c:v>
                </c:pt>
                <c:pt idx="172" formatCode="General">
                  <c:v>11.8125</c:v>
                </c:pt>
                <c:pt idx="173" formatCode="General">
                  <c:v>11.844000000000001</c:v>
                </c:pt>
                <c:pt idx="174" formatCode="General">
                  <c:v>11.959999999999999</c:v>
                </c:pt>
                <c:pt idx="175" formatCode="General">
                  <c:v>12</c:v>
                </c:pt>
                <c:pt idx="176" formatCode="General">
                  <c:v>12.005000000000003</c:v>
                </c:pt>
                <c:pt idx="177" formatCode="General">
                  <c:v>12.04</c:v>
                </c:pt>
                <c:pt idx="178" formatCode="General">
                  <c:v>12.1275</c:v>
                </c:pt>
                <c:pt idx="179" formatCode="General">
                  <c:v>12.15</c:v>
                </c:pt>
                <c:pt idx="180" formatCode="General">
                  <c:v>12.15</c:v>
                </c:pt>
                <c:pt idx="181" formatCode="General">
                  <c:v>12.173</c:v>
                </c:pt>
                <c:pt idx="182" formatCode="General">
                  <c:v>12.18</c:v>
                </c:pt>
                <c:pt idx="183" formatCode="General">
                  <c:v>12.19</c:v>
                </c:pt>
                <c:pt idx="184" formatCode="General">
                  <c:v>12.209999999999999</c:v>
                </c:pt>
                <c:pt idx="185" formatCode="General">
                  <c:v>12.22</c:v>
                </c:pt>
                <c:pt idx="186" formatCode="General">
                  <c:v>12.235999999999997</c:v>
                </c:pt>
                <c:pt idx="187" formatCode="General">
                  <c:v>12.254999999999999</c:v>
                </c:pt>
                <c:pt idx="188" formatCode="General">
                  <c:v>12.264000000000001</c:v>
                </c:pt>
                <c:pt idx="189" formatCode="General">
                  <c:v>12.375000000000002</c:v>
                </c:pt>
                <c:pt idx="190" formatCode="General">
                  <c:v>12.375000000000002</c:v>
                </c:pt>
                <c:pt idx="191" formatCode="General">
                  <c:v>12.384</c:v>
                </c:pt>
                <c:pt idx="192" formatCode="General">
                  <c:v>12.408000000000001</c:v>
                </c:pt>
                <c:pt idx="193" formatCode="General">
                  <c:v>12.432</c:v>
                </c:pt>
                <c:pt idx="194" formatCode="General">
                  <c:v>12.469999999999999</c:v>
                </c:pt>
                <c:pt idx="195" formatCode="General">
                  <c:v>12.487500000000001</c:v>
                </c:pt>
                <c:pt idx="196" formatCode="General">
                  <c:v>12.58</c:v>
                </c:pt>
                <c:pt idx="197" formatCode="General">
                  <c:v>12.584000000000003</c:v>
                </c:pt>
                <c:pt idx="198" formatCode="General">
                  <c:v>12.6</c:v>
                </c:pt>
                <c:pt idx="199" formatCode="General">
                  <c:v>12.6</c:v>
                </c:pt>
                <c:pt idx="200" formatCode="General">
                  <c:v>12.600000000000001</c:v>
                </c:pt>
                <c:pt idx="201" formatCode="General">
                  <c:v>12.617000000000001</c:v>
                </c:pt>
                <c:pt idx="202" formatCode="General">
                  <c:v>12.636000000000001</c:v>
                </c:pt>
                <c:pt idx="203" formatCode="General">
                  <c:v>12.649999999999999</c:v>
                </c:pt>
                <c:pt idx="204" formatCode="General">
                  <c:v>12.685</c:v>
                </c:pt>
                <c:pt idx="205" formatCode="General">
                  <c:v>12.719999999999999</c:v>
                </c:pt>
                <c:pt idx="206" formatCode="General">
                  <c:v>12.757499999999999</c:v>
                </c:pt>
                <c:pt idx="207" formatCode="General">
                  <c:v>12.76</c:v>
                </c:pt>
                <c:pt idx="208" formatCode="General">
                  <c:v>12.76</c:v>
                </c:pt>
                <c:pt idx="209" formatCode="General">
                  <c:v>12.76</c:v>
                </c:pt>
                <c:pt idx="210" formatCode="General">
                  <c:v>12.768000000000001</c:v>
                </c:pt>
                <c:pt idx="211" formatCode="General">
                  <c:v>12.8</c:v>
                </c:pt>
                <c:pt idx="212" formatCode="General">
                  <c:v>12.81</c:v>
                </c:pt>
                <c:pt idx="213" formatCode="General">
                  <c:v>12.87</c:v>
                </c:pt>
                <c:pt idx="214" formatCode="General">
                  <c:v>12.899999999999999</c:v>
                </c:pt>
                <c:pt idx="215" formatCode="General">
                  <c:v>12.950000000000001</c:v>
                </c:pt>
                <c:pt idx="216" formatCode="General">
                  <c:v>12.959999999999999</c:v>
                </c:pt>
                <c:pt idx="217" formatCode="General">
                  <c:v>12.96</c:v>
                </c:pt>
                <c:pt idx="218" formatCode="General">
                  <c:v>12.960000000000003</c:v>
                </c:pt>
                <c:pt idx="219" formatCode="General">
                  <c:v>12.996</c:v>
                </c:pt>
                <c:pt idx="220" formatCode="General">
                  <c:v>13</c:v>
                </c:pt>
                <c:pt idx="221" formatCode="General">
                  <c:v>13</c:v>
                </c:pt>
                <c:pt idx="222" formatCode="General">
                  <c:v>13.05</c:v>
                </c:pt>
                <c:pt idx="223" formatCode="General">
                  <c:v>13.156000000000001</c:v>
                </c:pt>
                <c:pt idx="224" formatCode="General">
                  <c:v>13.16</c:v>
                </c:pt>
                <c:pt idx="225" formatCode="General">
                  <c:v>13.167</c:v>
                </c:pt>
                <c:pt idx="226" formatCode="General">
                  <c:v>13.2</c:v>
                </c:pt>
                <c:pt idx="227" formatCode="General">
                  <c:v>13.2</c:v>
                </c:pt>
                <c:pt idx="228" formatCode="General">
                  <c:v>13.200000000000001</c:v>
                </c:pt>
                <c:pt idx="229" formatCode="General">
                  <c:v>13.23</c:v>
                </c:pt>
                <c:pt idx="230" formatCode="General">
                  <c:v>13.23</c:v>
                </c:pt>
                <c:pt idx="231" formatCode="General">
                  <c:v>13.25</c:v>
                </c:pt>
                <c:pt idx="232" formatCode="General">
                  <c:v>13.26</c:v>
                </c:pt>
                <c:pt idx="233" formatCode="General">
                  <c:v>13.275</c:v>
                </c:pt>
                <c:pt idx="234" formatCode="General">
                  <c:v>13.33</c:v>
                </c:pt>
                <c:pt idx="235" formatCode="General">
                  <c:v>13.33</c:v>
                </c:pt>
                <c:pt idx="236" formatCode="General">
                  <c:v>13.347999999999999</c:v>
                </c:pt>
                <c:pt idx="237" formatCode="General">
                  <c:v>13.435499999999999</c:v>
                </c:pt>
                <c:pt idx="238" formatCode="General">
                  <c:v>13.440000000000001</c:v>
                </c:pt>
                <c:pt idx="239" formatCode="General">
                  <c:v>13.5</c:v>
                </c:pt>
                <c:pt idx="240" formatCode="General">
                  <c:v>13.568000000000001</c:v>
                </c:pt>
                <c:pt idx="241" formatCode="General">
                  <c:v>13.600000000000001</c:v>
                </c:pt>
                <c:pt idx="242" formatCode="General">
                  <c:v>13.612500000000001</c:v>
                </c:pt>
                <c:pt idx="243" formatCode="General">
                  <c:v>13.65</c:v>
                </c:pt>
                <c:pt idx="244" formatCode="General">
                  <c:v>13.68</c:v>
                </c:pt>
                <c:pt idx="245" formatCode="General">
                  <c:v>13.68</c:v>
                </c:pt>
                <c:pt idx="246" formatCode="General">
                  <c:v>13.717000000000001</c:v>
                </c:pt>
                <c:pt idx="247" formatCode="General">
                  <c:v>13.75</c:v>
                </c:pt>
                <c:pt idx="248" formatCode="General">
                  <c:v>13.75</c:v>
                </c:pt>
                <c:pt idx="249" formatCode="General">
                  <c:v>13.753999999999998</c:v>
                </c:pt>
                <c:pt idx="250" formatCode="General">
                  <c:v>13.77</c:v>
                </c:pt>
                <c:pt idx="251" formatCode="General">
                  <c:v>13.860000000000001</c:v>
                </c:pt>
                <c:pt idx="252" formatCode="General">
                  <c:v>13.907999999999999</c:v>
                </c:pt>
                <c:pt idx="253" formatCode="General">
                  <c:v>13.944000000000001</c:v>
                </c:pt>
                <c:pt idx="254" formatCode="General">
                  <c:v>14.016</c:v>
                </c:pt>
                <c:pt idx="255" formatCode="General">
                  <c:v>14.06</c:v>
                </c:pt>
                <c:pt idx="256" formatCode="General">
                  <c:v>14.080000000000002</c:v>
                </c:pt>
                <c:pt idx="257" formatCode="General">
                  <c:v>14.097999999999997</c:v>
                </c:pt>
                <c:pt idx="258" formatCode="General">
                  <c:v>14.1</c:v>
                </c:pt>
                <c:pt idx="259" formatCode="General">
                  <c:v>14.175000000000001</c:v>
                </c:pt>
                <c:pt idx="260" formatCode="General">
                  <c:v>14.19</c:v>
                </c:pt>
                <c:pt idx="261" formatCode="General">
                  <c:v>14.228999999999999</c:v>
                </c:pt>
                <c:pt idx="262" formatCode="General">
                  <c:v>14.256000000000002</c:v>
                </c:pt>
                <c:pt idx="263" formatCode="General">
                  <c:v>14.26</c:v>
                </c:pt>
                <c:pt idx="264" formatCode="General">
                  <c:v>14.26</c:v>
                </c:pt>
                <c:pt idx="265" formatCode="General">
                  <c:v>14.28</c:v>
                </c:pt>
                <c:pt idx="266" formatCode="General">
                  <c:v>14.280000000000001</c:v>
                </c:pt>
                <c:pt idx="267" formatCode="General">
                  <c:v>14.332500000000001</c:v>
                </c:pt>
                <c:pt idx="268" formatCode="General">
                  <c:v>14.355</c:v>
                </c:pt>
                <c:pt idx="269" formatCode="General">
                  <c:v>14.382000000000001</c:v>
                </c:pt>
                <c:pt idx="270" formatCode="General">
                  <c:v>14.399999999999999</c:v>
                </c:pt>
                <c:pt idx="271" formatCode="General">
                  <c:v>14.399999999999999</c:v>
                </c:pt>
                <c:pt idx="272" formatCode="General">
                  <c:v>14.4</c:v>
                </c:pt>
                <c:pt idx="273" formatCode="General">
                  <c:v>14.5</c:v>
                </c:pt>
                <c:pt idx="274" formatCode="General">
                  <c:v>14.57</c:v>
                </c:pt>
                <c:pt idx="275" formatCode="General">
                  <c:v>14.580000000000002</c:v>
                </c:pt>
                <c:pt idx="276" formatCode="General">
                  <c:v>14.586</c:v>
                </c:pt>
                <c:pt idx="277" formatCode="General">
                  <c:v>14.616</c:v>
                </c:pt>
                <c:pt idx="278" formatCode="General">
                  <c:v>14.625</c:v>
                </c:pt>
                <c:pt idx="279" formatCode="General">
                  <c:v>14.688000000000001</c:v>
                </c:pt>
                <c:pt idx="280" formatCode="General">
                  <c:v>14.719999999999999</c:v>
                </c:pt>
                <c:pt idx="281" formatCode="General">
                  <c:v>14.719999999999999</c:v>
                </c:pt>
                <c:pt idx="282" formatCode="General">
                  <c:v>14.740000000000002</c:v>
                </c:pt>
                <c:pt idx="283" formatCode="General">
                  <c:v>14.763000000000002</c:v>
                </c:pt>
                <c:pt idx="284" formatCode="General">
                  <c:v>14.819999999999999</c:v>
                </c:pt>
                <c:pt idx="285" formatCode="General">
                  <c:v>14.82</c:v>
                </c:pt>
                <c:pt idx="286" formatCode="General">
                  <c:v>14.85</c:v>
                </c:pt>
                <c:pt idx="287" formatCode="General">
                  <c:v>14.85</c:v>
                </c:pt>
                <c:pt idx="288" formatCode="General">
                  <c:v>14.850000000000001</c:v>
                </c:pt>
                <c:pt idx="289" formatCode="General">
                  <c:v>14.946</c:v>
                </c:pt>
                <c:pt idx="290" formatCode="General">
                  <c:v>14.96</c:v>
                </c:pt>
                <c:pt idx="291" formatCode="General">
                  <c:v>14.985000000000003</c:v>
                </c:pt>
                <c:pt idx="292" formatCode="General">
                  <c:v>15</c:v>
                </c:pt>
                <c:pt idx="293" formatCode="General">
                  <c:v>15</c:v>
                </c:pt>
                <c:pt idx="294" formatCode="General">
                  <c:v>15.047999999999998</c:v>
                </c:pt>
                <c:pt idx="295" formatCode="General">
                  <c:v>15.12</c:v>
                </c:pt>
                <c:pt idx="296" formatCode="General">
                  <c:v>15.120000000000003</c:v>
                </c:pt>
                <c:pt idx="297" formatCode="General">
                  <c:v>15.136000000000003</c:v>
                </c:pt>
                <c:pt idx="298" formatCode="General">
                  <c:v>15.18</c:v>
                </c:pt>
                <c:pt idx="299" formatCode="General">
                  <c:v>15.263999999999998</c:v>
                </c:pt>
                <c:pt idx="300" formatCode="General">
                  <c:v>15.264000000000001</c:v>
                </c:pt>
                <c:pt idx="301" formatCode="General">
                  <c:v>15.345000000000002</c:v>
                </c:pt>
                <c:pt idx="302" formatCode="General">
                  <c:v>15.444000000000003</c:v>
                </c:pt>
                <c:pt idx="303" formatCode="General">
                  <c:v>15.455999999999998</c:v>
                </c:pt>
                <c:pt idx="304" formatCode="General">
                  <c:v>15.497999999999998</c:v>
                </c:pt>
                <c:pt idx="305" formatCode="General">
                  <c:v>15.5</c:v>
                </c:pt>
                <c:pt idx="306" formatCode="General">
                  <c:v>15.5</c:v>
                </c:pt>
                <c:pt idx="307" formatCode="General">
                  <c:v>15.592499999999999</c:v>
                </c:pt>
                <c:pt idx="308" formatCode="General">
                  <c:v>15.6</c:v>
                </c:pt>
                <c:pt idx="309" formatCode="General">
                  <c:v>15.620000000000001</c:v>
                </c:pt>
                <c:pt idx="310" formatCode="General">
                  <c:v>15.745000000000001</c:v>
                </c:pt>
                <c:pt idx="311" formatCode="General">
                  <c:v>15.75</c:v>
                </c:pt>
                <c:pt idx="312" formatCode="General">
                  <c:v>15.75</c:v>
                </c:pt>
                <c:pt idx="313" formatCode="General">
                  <c:v>15.840000000000002</c:v>
                </c:pt>
                <c:pt idx="314" formatCode="General">
                  <c:v>15.91</c:v>
                </c:pt>
                <c:pt idx="315" formatCode="General">
                  <c:v>15.9315</c:v>
                </c:pt>
                <c:pt idx="316" formatCode="General">
                  <c:v>15.952999999999998</c:v>
                </c:pt>
                <c:pt idx="317" formatCode="General">
                  <c:v>15.980000000000002</c:v>
                </c:pt>
                <c:pt idx="318" formatCode="General">
                  <c:v>15.989999999999998</c:v>
                </c:pt>
                <c:pt idx="319" formatCode="General">
                  <c:v>16.060000000000002</c:v>
                </c:pt>
                <c:pt idx="320" formatCode="General">
                  <c:v>16.074000000000002</c:v>
                </c:pt>
                <c:pt idx="321" formatCode="General">
                  <c:v>16.082000000000001</c:v>
                </c:pt>
                <c:pt idx="322" formatCode="General">
                  <c:v>16.082000000000001</c:v>
                </c:pt>
                <c:pt idx="323" formatCode="General">
                  <c:v>16.087500000000002</c:v>
                </c:pt>
                <c:pt idx="324" formatCode="General">
                  <c:v>16.128</c:v>
                </c:pt>
                <c:pt idx="325" formatCode="General">
                  <c:v>16.2</c:v>
                </c:pt>
                <c:pt idx="326" formatCode="General">
                  <c:v>16.2</c:v>
                </c:pt>
                <c:pt idx="327" formatCode="General">
                  <c:v>16.200000000000003</c:v>
                </c:pt>
                <c:pt idx="328" formatCode="General">
                  <c:v>16.25</c:v>
                </c:pt>
                <c:pt idx="329" formatCode="General">
                  <c:v>16.253999999999998</c:v>
                </c:pt>
                <c:pt idx="330" formatCode="General">
                  <c:v>16.253999999999998</c:v>
                </c:pt>
                <c:pt idx="331" formatCode="General">
                  <c:v>16.400000000000002</c:v>
                </c:pt>
                <c:pt idx="332" formatCode="General">
                  <c:v>16.400000000000002</c:v>
                </c:pt>
                <c:pt idx="333" formatCode="General">
                  <c:v>16.5</c:v>
                </c:pt>
                <c:pt idx="334" formatCode="General">
                  <c:v>16.5</c:v>
                </c:pt>
                <c:pt idx="335" formatCode="General">
                  <c:v>16.5</c:v>
                </c:pt>
                <c:pt idx="336" formatCode="General">
                  <c:v>16.523999999999997</c:v>
                </c:pt>
                <c:pt idx="337" formatCode="General">
                  <c:v>16.548999999999999</c:v>
                </c:pt>
                <c:pt idx="338" formatCode="General">
                  <c:v>16.559999999999999</c:v>
                </c:pt>
                <c:pt idx="339" formatCode="General">
                  <c:v>16.615500000000001</c:v>
                </c:pt>
                <c:pt idx="340" formatCode="General">
                  <c:v>16.632000000000001</c:v>
                </c:pt>
                <c:pt idx="341" formatCode="General">
                  <c:v>16.632000000000001</c:v>
                </c:pt>
                <c:pt idx="342" formatCode="General">
                  <c:v>16.695</c:v>
                </c:pt>
                <c:pt idx="343" formatCode="General">
                  <c:v>16.72</c:v>
                </c:pt>
                <c:pt idx="344" formatCode="General">
                  <c:v>16.730999999999998</c:v>
                </c:pt>
                <c:pt idx="345" formatCode="General">
                  <c:v>16.758000000000003</c:v>
                </c:pt>
                <c:pt idx="346" formatCode="General">
                  <c:v>16.8</c:v>
                </c:pt>
                <c:pt idx="347" formatCode="General">
                  <c:v>16.884</c:v>
                </c:pt>
                <c:pt idx="348" formatCode="General">
                  <c:v>16.900000000000002</c:v>
                </c:pt>
                <c:pt idx="349" formatCode="General">
                  <c:v>16.940000000000001</c:v>
                </c:pt>
                <c:pt idx="350" formatCode="General">
                  <c:v>16.940000000000001</c:v>
                </c:pt>
                <c:pt idx="351" formatCode="General">
                  <c:v>16.992000000000001</c:v>
                </c:pt>
                <c:pt idx="352" formatCode="General">
                  <c:v>17</c:v>
                </c:pt>
                <c:pt idx="353" formatCode="General">
                  <c:v>17.079999999999998</c:v>
                </c:pt>
                <c:pt idx="354" formatCode="General">
                  <c:v>17.099999999999998</c:v>
                </c:pt>
                <c:pt idx="355" formatCode="General">
                  <c:v>17.156999999999996</c:v>
                </c:pt>
                <c:pt idx="356" formatCode="General">
                  <c:v>17.160000000000004</c:v>
                </c:pt>
                <c:pt idx="357" formatCode="General">
                  <c:v>17.160000000000004</c:v>
                </c:pt>
                <c:pt idx="358" formatCode="General">
                  <c:v>17.172000000000001</c:v>
                </c:pt>
                <c:pt idx="359" formatCode="General">
                  <c:v>17.219999999999995</c:v>
                </c:pt>
                <c:pt idx="360" formatCode="General">
                  <c:v>17.279999999999998</c:v>
                </c:pt>
                <c:pt idx="361" formatCode="General">
                  <c:v>17.324999999999999</c:v>
                </c:pt>
                <c:pt idx="362" formatCode="General">
                  <c:v>17.399999999999999</c:v>
                </c:pt>
                <c:pt idx="363" formatCode="General">
                  <c:v>17.471999999999998</c:v>
                </c:pt>
                <c:pt idx="364" formatCode="General">
                  <c:v>17.5</c:v>
                </c:pt>
                <c:pt idx="365" formatCode="General">
                  <c:v>17.5</c:v>
                </c:pt>
                <c:pt idx="366" formatCode="General">
                  <c:v>17.567999999999998</c:v>
                </c:pt>
                <c:pt idx="367" formatCode="General">
                  <c:v>17.600000000000001</c:v>
                </c:pt>
                <c:pt idx="368" formatCode="General">
                  <c:v>17.64</c:v>
                </c:pt>
                <c:pt idx="369" formatCode="General">
                  <c:v>17.688000000000002</c:v>
                </c:pt>
                <c:pt idx="370" formatCode="General">
                  <c:v>17.700000000000003</c:v>
                </c:pt>
                <c:pt idx="371" formatCode="General">
                  <c:v>17.759</c:v>
                </c:pt>
                <c:pt idx="372" formatCode="General">
                  <c:v>17.760000000000002</c:v>
                </c:pt>
                <c:pt idx="373" formatCode="General">
                  <c:v>17.765999999999998</c:v>
                </c:pt>
                <c:pt idx="374" formatCode="General">
                  <c:v>17.766000000000002</c:v>
                </c:pt>
                <c:pt idx="375" formatCode="General">
                  <c:v>17.783999999999999</c:v>
                </c:pt>
                <c:pt idx="376" formatCode="General">
                  <c:v>17.784000000000002</c:v>
                </c:pt>
                <c:pt idx="377" formatCode="General">
                  <c:v>17.807999999999996</c:v>
                </c:pt>
                <c:pt idx="378" formatCode="General">
                  <c:v>17.952000000000002</c:v>
                </c:pt>
                <c:pt idx="379" formatCode="General">
                  <c:v>17.974</c:v>
                </c:pt>
                <c:pt idx="380" formatCode="General">
                  <c:v>18</c:v>
                </c:pt>
                <c:pt idx="381" formatCode="General">
                  <c:v>18</c:v>
                </c:pt>
                <c:pt idx="382" formatCode="General">
                  <c:v>18</c:v>
                </c:pt>
                <c:pt idx="383" formatCode="General">
                  <c:v>18</c:v>
                </c:pt>
                <c:pt idx="384" formatCode="General">
                  <c:v>18</c:v>
                </c:pt>
                <c:pt idx="385" formatCode="General">
                  <c:v>18.056500000000003</c:v>
                </c:pt>
                <c:pt idx="386" formatCode="General">
                  <c:v>18.067500000000003</c:v>
                </c:pt>
                <c:pt idx="387" formatCode="General">
                  <c:v>18.067500000000003</c:v>
                </c:pt>
                <c:pt idx="388" formatCode="General">
                  <c:v>18.080999999999996</c:v>
                </c:pt>
                <c:pt idx="389" formatCode="General">
                  <c:v>18.143999999999998</c:v>
                </c:pt>
                <c:pt idx="390" formatCode="General">
                  <c:v>18.154500000000002</c:v>
                </c:pt>
                <c:pt idx="391" formatCode="General">
                  <c:v>18.2</c:v>
                </c:pt>
                <c:pt idx="392" formatCode="General">
                  <c:v>18.228000000000002</c:v>
                </c:pt>
                <c:pt idx="393" formatCode="General">
                  <c:v>18.27</c:v>
                </c:pt>
                <c:pt idx="394" formatCode="General">
                  <c:v>18.353999999999999</c:v>
                </c:pt>
                <c:pt idx="395" formatCode="General">
                  <c:v>18.425000000000001</c:v>
                </c:pt>
                <c:pt idx="396" formatCode="General">
                  <c:v>18.425000000000001</c:v>
                </c:pt>
                <c:pt idx="397" formatCode="General">
                  <c:v>18.48</c:v>
                </c:pt>
                <c:pt idx="398" formatCode="General">
                  <c:v>18.695999999999998</c:v>
                </c:pt>
                <c:pt idx="399" formatCode="General">
                  <c:v>18.72</c:v>
                </c:pt>
                <c:pt idx="400" formatCode="General">
                  <c:v>18.720000000000002</c:v>
                </c:pt>
                <c:pt idx="401" formatCode="General">
                  <c:v>18.755000000000003</c:v>
                </c:pt>
                <c:pt idx="402" formatCode="General">
                  <c:v>18.802</c:v>
                </c:pt>
                <c:pt idx="403" formatCode="General">
                  <c:v>18.850000000000001</c:v>
                </c:pt>
                <c:pt idx="404" formatCode="General">
                  <c:v>18.876000000000001</c:v>
                </c:pt>
                <c:pt idx="405" formatCode="General">
                  <c:v>18.971999999999998</c:v>
                </c:pt>
                <c:pt idx="406" formatCode="General">
                  <c:v>18.975000000000001</c:v>
                </c:pt>
                <c:pt idx="407" formatCode="General">
                  <c:v>19.035</c:v>
                </c:pt>
                <c:pt idx="408" formatCode="General">
                  <c:v>19.057500000000001</c:v>
                </c:pt>
                <c:pt idx="409" formatCode="General">
                  <c:v>19.079999999999998</c:v>
                </c:pt>
                <c:pt idx="410" formatCode="General">
                  <c:v>19.2</c:v>
                </c:pt>
                <c:pt idx="411" formatCode="General">
                  <c:v>19.2</c:v>
                </c:pt>
                <c:pt idx="412" formatCode="General">
                  <c:v>19.27</c:v>
                </c:pt>
                <c:pt idx="413" formatCode="General">
                  <c:v>19.272000000000002</c:v>
                </c:pt>
                <c:pt idx="414" formatCode="General">
                  <c:v>19.313999999999997</c:v>
                </c:pt>
                <c:pt idx="415" formatCode="General">
                  <c:v>19.38</c:v>
                </c:pt>
                <c:pt idx="416" formatCode="General">
                  <c:v>19.403999999999996</c:v>
                </c:pt>
                <c:pt idx="417" formatCode="General">
                  <c:v>19.434999999999999</c:v>
                </c:pt>
                <c:pt idx="418" formatCode="General">
                  <c:v>19.488</c:v>
                </c:pt>
                <c:pt idx="419" formatCode="General">
                  <c:v>19.662500000000001</c:v>
                </c:pt>
                <c:pt idx="420" formatCode="General">
                  <c:v>19.721</c:v>
                </c:pt>
                <c:pt idx="421" formatCode="General">
                  <c:v>19.8</c:v>
                </c:pt>
                <c:pt idx="422" formatCode="General">
                  <c:v>19.8</c:v>
                </c:pt>
                <c:pt idx="423" formatCode="General">
                  <c:v>19.866</c:v>
                </c:pt>
                <c:pt idx="424" formatCode="General">
                  <c:v>19.872</c:v>
                </c:pt>
                <c:pt idx="425" formatCode="General">
                  <c:v>19.889999999999997</c:v>
                </c:pt>
                <c:pt idx="426" formatCode="General">
                  <c:v>19.987499999999997</c:v>
                </c:pt>
                <c:pt idx="427" formatCode="General">
                  <c:v>20.02</c:v>
                </c:pt>
                <c:pt idx="428" formatCode="General">
                  <c:v>20.099999999999998</c:v>
                </c:pt>
                <c:pt idx="429" formatCode="General">
                  <c:v>20.100000000000001</c:v>
                </c:pt>
                <c:pt idx="430" formatCode="General">
                  <c:v>20.102499999999999</c:v>
                </c:pt>
                <c:pt idx="431" formatCode="General">
                  <c:v>20.16</c:v>
                </c:pt>
                <c:pt idx="432" formatCode="General">
                  <c:v>20.16</c:v>
                </c:pt>
                <c:pt idx="433" formatCode="General">
                  <c:v>20.178000000000001</c:v>
                </c:pt>
                <c:pt idx="434" formatCode="General">
                  <c:v>20.196000000000002</c:v>
                </c:pt>
                <c:pt idx="435" formatCode="General">
                  <c:v>20.201999999999998</c:v>
                </c:pt>
                <c:pt idx="436" formatCode="General">
                  <c:v>20.303999999999998</c:v>
                </c:pt>
                <c:pt idx="437" formatCode="General">
                  <c:v>20.304000000000002</c:v>
                </c:pt>
                <c:pt idx="438" formatCode="General">
                  <c:v>20.460000000000004</c:v>
                </c:pt>
                <c:pt idx="439" formatCode="General">
                  <c:v>20.64</c:v>
                </c:pt>
                <c:pt idx="440" formatCode="General">
                  <c:v>20.64</c:v>
                </c:pt>
                <c:pt idx="441" formatCode="General">
                  <c:v>20.736000000000004</c:v>
                </c:pt>
                <c:pt idx="442" formatCode="General">
                  <c:v>20.867999999999999</c:v>
                </c:pt>
                <c:pt idx="443" formatCode="General">
                  <c:v>20.904</c:v>
                </c:pt>
                <c:pt idx="444" formatCode="General">
                  <c:v>21</c:v>
                </c:pt>
                <c:pt idx="445" formatCode="General">
                  <c:v>21</c:v>
                </c:pt>
                <c:pt idx="446" formatCode="General">
                  <c:v>21.021000000000004</c:v>
                </c:pt>
                <c:pt idx="447" formatCode="General">
                  <c:v>21.056000000000001</c:v>
                </c:pt>
                <c:pt idx="448" formatCode="General">
                  <c:v>21.385000000000002</c:v>
                </c:pt>
                <c:pt idx="449" formatCode="General">
                  <c:v>21.45</c:v>
                </c:pt>
                <c:pt idx="450" formatCode="General">
                  <c:v>21.462</c:v>
                </c:pt>
                <c:pt idx="451" formatCode="General">
                  <c:v>21.599999999999998</c:v>
                </c:pt>
                <c:pt idx="452" formatCode="General">
                  <c:v>21.84</c:v>
                </c:pt>
                <c:pt idx="453" formatCode="General">
                  <c:v>21.867999999999999</c:v>
                </c:pt>
                <c:pt idx="454" formatCode="General">
                  <c:v>21.912000000000003</c:v>
                </c:pt>
                <c:pt idx="455" formatCode="General">
                  <c:v>22.230000000000004</c:v>
                </c:pt>
                <c:pt idx="456" formatCode="General">
                  <c:v>22.36</c:v>
                </c:pt>
                <c:pt idx="457" formatCode="General">
                  <c:v>22.600499999999997</c:v>
                </c:pt>
                <c:pt idx="458" formatCode="General">
                  <c:v>22.680000000000003</c:v>
                </c:pt>
                <c:pt idx="459" formatCode="General">
                  <c:v>22.75</c:v>
                </c:pt>
                <c:pt idx="460" formatCode="General">
                  <c:v>22.931999999999999</c:v>
                </c:pt>
                <c:pt idx="461" formatCode="General">
                  <c:v>23.03</c:v>
                </c:pt>
                <c:pt idx="462" formatCode="General">
                  <c:v>23.099999999999998</c:v>
                </c:pt>
                <c:pt idx="463" formatCode="General">
                  <c:v>23.107500000000005</c:v>
                </c:pt>
                <c:pt idx="464" formatCode="General">
                  <c:v>23.127999999999997</c:v>
                </c:pt>
                <c:pt idx="465" formatCode="General">
                  <c:v>23.232000000000003</c:v>
                </c:pt>
                <c:pt idx="466" formatCode="General">
                  <c:v>23.315999999999999</c:v>
                </c:pt>
                <c:pt idx="467" formatCode="General">
                  <c:v>23.358999999999998</c:v>
                </c:pt>
                <c:pt idx="468" formatCode="General">
                  <c:v>23.400000000000002</c:v>
                </c:pt>
                <c:pt idx="469" formatCode="General">
                  <c:v>23.477999999999998</c:v>
                </c:pt>
                <c:pt idx="470" formatCode="General">
                  <c:v>23.532</c:v>
                </c:pt>
                <c:pt idx="471" formatCode="General">
                  <c:v>23.532</c:v>
                </c:pt>
                <c:pt idx="472" formatCode="General">
                  <c:v>23.759999999999998</c:v>
                </c:pt>
                <c:pt idx="473" formatCode="General">
                  <c:v>23.8</c:v>
                </c:pt>
                <c:pt idx="474" formatCode="General">
                  <c:v>23.820999999999998</c:v>
                </c:pt>
                <c:pt idx="475" formatCode="General">
                  <c:v>23.867999999999995</c:v>
                </c:pt>
                <c:pt idx="476" formatCode="General">
                  <c:v>24</c:v>
                </c:pt>
                <c:pt idx="477" formatCode="General">
                  <c:v>24.05</c:v>
                </c:pt>
                <c:pt idx="478" formatCode="General">
                  <c:v>24.139999999999997</c:v>
                </c:pt>
                <c:pt idx="479" formatCode="General">
                  <c:v>24.192</c:v>
                </c:pt>
                <c:pt idx="480" formatCode="General">
                  <c:v>24.254999999999999</c:v>
                </c:pt>
                <c:pt idx="481" formatCode="General">
                  <c:v>24.359999999999996</c:v>
                </c:pt>
                <c:pt idx="482" formatCode="General">
                  <c:v>24.3675</c:v>
                </c:pt>
                <c:pt idx="483" formatCode="General">
                  <c:v>24.42</c:v>
                </c:pt>
                <c:pt idx="484" formatCode="General">
                  <c:v>24.471999999999994</c:v>
                </c:pt>
                <c:pt idx="485" formatCode="General">
                  <c:v>24.5</c:v>
                </c:pt>
                <c:pt idx="486" formatCode="General">
                  <c:v>24.521999999999998</c:v>
                </c:pt>
                <c:pt idx="487" formatCode="General">
                  <c:v>24.527999999999999</c:v>
                </c:pt>
                <c:pt idx="488" formatCode="General">
                  <c:v>24.533999999999999</c:v>
                </c:pt>
                <c:pt idx="489" formatCode="General">
                  <c:v>24.599999999999998</c:v>
                </c:pt>
                <c:pt idx="490" formatCode="General">
                  <c:v>24.648000000000003</c:v>
                </c:pt>
                <c:pt idx="491" formatCode="General">
                  <c:v>24.82</c:v>
                </c:pt>
                <c:pt idx="492" formatCode="General">
                  <c:v>24.862499999999997</c:v>
                </c:pt>
                <c:pt idx="493" formatCode="General">
                  <c:v>24.96</c:v>
                </c:pt>
                <c:pt idx="494" formatCode="General">
                  <c:v>24.960000000000004</c:v>
                </c:pt>
                <c:pt idx="495" formatCode="General">
                  <c:v>25.115999999999996</c:v>
                </c:pt>
                <c:pt idx="496" formatCode="General">
                  <c:v>25.295999999999996</c:v>
                </c:pt>
                <c:pt idx="497" formatCode="General">
                  <c:v>25.3</c:v>
                </c:pt>
                <c:pt idx="498" formatCode="General">
                  <c:v>25.35</c:v>
                </c:pt>
                <c:pt idx="499" formatCode="General">
                  <c:v>25.564</c:v>
                </c:pt>
                <c:pt idx="500" formatCode="General">
                  <c:v>25.577999999999999</c:v>
                </c:pt>
                <c:pt idx="501" formatCode="General">
                  <c:v>25.759999999999998</c:v>
                </c:pt>
                <c:pt idx="502" formatCode="General">
                  <c:v>25.896000000000004</c:v>
                </c:pt>
                <c:pt idx="503" formatCode="General">
                  <c:v>25.9</c:v>
                </c:pt>
                <c:pt idx="504" formatCode="General">
                  <c:v>25.97</c:v>
                </c:pt>
                <c:pt idx="505" formatCode="General">
                  <c:v>26.25</c:v>
                </c:pt>
                <c:pt idx="506" formatCode="General">
                  <c:v>26.32</c:v>
                </c:pt>
                <c:pt idx="507" formatCode="General">
                  <c:v>26.324999999999999</c:v>
                </c:pt>
                <c:pt idx="508" formatCode="General">
                  <c:v>26.334</c:v>
                </c:pt>
                <c:pt idx="509" formatCode="General">
                  <c:v>26.4</c:v>
                </c:pt>
                <c:pt idx="510" formatCode="General">
                  <c:v>26.403999999999993</c:v>
                </c:pt>
                <c:pt idx="511" formatCode="General">
                  <c:v>26.495999999999999</c:v>
                </c:pt>
                <c:pt idx="512" formatCode="General">
                  <c:v>26.599999999999998</c:v>
                </c:pt>
                <c:pt idx="513" formatCode="General">
                  <c:v>26.648999999999997</c:v>
                </c:pt>
                <c:pt idx="514" formatCode="General">
                  <c:v>26.774999999999999</c:v>
                </c:pt>
                <c:pt idx="515" formatCode="General">
                  <c:v>26.775000000000002</c:v>
                </c:pt>
                <c:pt idx="516" formatCode="General">
                  <c:v>27.072000000000003</c:v>
                </c:pt>
                <c:pt idx="517" formatCode="General">
                  <c:v>27.456000000000003</c:v>
                </c:pt>
                <c:pt idx="518" formatCode="General">
                  <c:v>27.495000000000001</c:v>
                </c:pt>
                <c:pt idx="519" formatCode="General">
                  <c:v>27.540000000000003</c:v>
                </c:pt>
                <c:pt idx="520" formatCode="General">
                  <c:v>27.719999999999995</c:v>
                </c:pt>
                <c:pt idx="521" formatCode="General">
                  <c:v>27.72</c:v>
                </c:pt>
                <c:pt idx="522" formatCode="General">
                  <c:v>27.824999999999999</c:v>
                </c:pt>
                <c:pt idx="523" formatCode="General">
                  <c:v>27.888000000000002</c:v>
                </c:pt>
                <c:pt idx="524" formatCode="General">
                  <c:v>27.917999999999999</c:v>
                </c:pt>
                <c:pt idx="525" formatCode="General">
                  <c:v>28</c:v>
                </c:pt>
                <c:pt idx="526" formatCode="General">
                  <c:v>28.080000000000002</c:v>
                </c:pt>
                <c:pt idx="527" formatCode="General">
                  <c:v>28.104999999999997</c:v>
                </c:pt>
                <c:pt idx="528" formatCode="General">
                  <c:v>28.349999999999998</c:v>
                </c:pt>
                <c:pt idx="529" formatCode="General">
                  <c:v>28.5</c:v>
                </c:pt>
                <c:pt idx="530" formatCode="General">
                  <c:v>28.8</c:v>
                </c:pt>
                <c:pt idx="531" formatCode="General">
                  <c:v>28.832000000000001</c:v>
                </c:pt>
                <c:pt idx="532" formatCode="General">
                  <c:v>29.146000000000001</c:v>
                </c:pt>
                <c:pt idx="533" formatCode="General">
                  <c:v>29.171999999999997</c:v>
                </c:pt>
                <c:pt idx="534" formatCode="General">
                  <c:v>29.184000000000005</c:v>
                </c:pt>
                <c:pt idx="535" formatCode="General">
                  <c:v>29.231999999999996</c:v>
                </c:pt>
                <c:pt idx="536" formatCode="General">
                  <c:v>29.24</c:v>
                </c:pt>
                <c:pt idx="537" formatCode="General">
                  <c:v>29.25</c:v>
                </c:pt>
                <c:pt idx="538" formatCode="General">
                  <c:v>29.279999999999998</c:v>
                </c:pt>
                <c:pt idx="539" formatCode="General">
                  <c:v>29.405999999999999</c:v>
                </c:pt>
                <c:pt idx="540" formatCode="General">
                  <c:v>29.573999999999998</c:v>
                </c:pt>
                <c:pt idx="541" formatCode="General">
                  <c:v>29.614000000000001</c:v>
                </c:pt>
                <c:pt idx="542" formatCode="General">
                  <c:v>29.639999999999997</c:v>
                </c:pt>
                <c:pt idx="543" formatCode="General">
                  <c:v>29.680000000000003</c:v>
                </c:pt>
                <c:pt idx="544" formatCode="General">
                  <c:v>29.862000000000002</c:v>
                </c:pt>
                <c:pt idx="545" formatCode="General">
                  <c:v>29.970000000000006</c:v>
                </c:pt>
                <c:pt idx="546" formatCode="General">
                  <c:v>29.987999999999996</c:v>
                </c:pt>
                <c:pt idx="547" formatCode="General">
                  <c:v>30</c:v>
                </c:pt>
                <c:pt idx="548" formatCode="General">
                  <c:v>30.36</c:v>
                </c:pt>
                <c:pt idx="549" formatCode="General">
                  <c:v>30.55</c:v>
                </c:pt>
                <c:pt idx="550" formatCode="General">
                  <c:v>30.72</c:v>
                </c:pt>
                <c:pt idx="551" formatCode="General">
                  <c:v>30.951999999999998</c:v>
                </c:pt>
                <c:pt idx="552" formatCode="General">
                  <c:v>31.279999999999998</c:v>
                </c:pt>
                <c:pt idx="553" formatCode="General">
                  <c:v>31.356000000000002</c:v>
                </c:pt>
                <c:pt idx="554" formatCode="General">
                  <c:v>31.900999999999996</c:v>
                </c:pt>
                <c:pt idx="555" formatCode="General">
                  <c:v>31.919999999999995</c:v>
                </c:pt>
                <c:pt idx="556" formatCode="General">
                  <c:v>31.919999999999998</c:v>
                </c:pt>
                <c:pt idx="557" formatCode="General">
                  <c:v>32</c:v>
                </c:pt>
                <c:pt idx="558" formatCode="General">
                  <c:v>32.292000000000002</c:v>
                </c:pt>
                <c:pt idx="559" formatCode="General">
                  <c:v>32.384</c:v>
                </c:pt>
                <c:pt idx="560" formatCode="General">
                  <c:v>32.4</c:v>
                </c:pt>
                <c:pt idx="561" formatCode="General">
                  <c:v>32.43</c:v>
                </c:pt>
                <c:pt idx="562" formatCode="General">
                  <c:v>32.448</c:v>
                </c:pt>
                <c:pt idx="563" formatCode="General">
                  <c:v>32.549999999999997</c:v>
                </c:pt>
                <c:pt idx="564" formatCode="General">
                  <c:v>32.64</c:v>
                </c:pt>
                <c:pt idx="565" formatCode="General">
                  <c:v>32.725000000000001</c:v>
                </c:pt>
                <c:pt idx="566" formatCode="General">
                  <c:v>32.760000000000005</c:v>
                </c:pt>
                <c:pt idx="567" formatCode="General">
                  <c:v>32.917499999999997</c:v>
                </c:pt>
                <c:pt idx="568" formatCode="General">
                  <c:v>32.917500000000004</c:v>
                </c:pt>
                <c:pt idx="569" formatCode="General">
                  <c:v>33.075000000000003</c:v>
                </c:pt>
                <c:pt idx="570" formatCode="General">
                  <c:v>33.344999999999999</c:v>
                </c:pt>
                <c:pt idx="571" formatCode="General">
                  <c:v>33.6</c:v>
                </c:pt>
                <c:pt idx="572" formatCode="General">
                  <c:v>33.695999999999998</c:v>
                </c:pt>
                <c:pt idx="573" formatCode="General">
                  <c:v>33.698</c:v>
                </c:pt>
                <c:pt idx="574" formatCode="General">
                  <c:v>33.851999999999997</c:v>
                </c:pt>
                <c:pt idx="575" formatCode="General">
                  <c:v>33.880000000000003</c:v>
                </c:pt>
                <c:pt idx="576" formatCode="General">
                  <c:v>34.038000000000004</c:v>
                </c:pt>
                <c:pt idx="577" formatCode="General">
                  <c:v>34.199999999999996</c:v>
                </c:pt>
                <c:pt idx="578" formatCode="General">
                  <c:v>34.299999999999997</c:v>
                </c:pt>
                <c:pt idx="579" formatCode="General">
                  <c:v>34.83</c:v>
                </c:pt>
                <c:pt idx="580" formatCode="General">
                  <c:v>35.25</c:v>
                </c:pt>
                <c:pt idx="581" formatCode="General">
                  <c:v>36</c:v>
                </c:pt>
                <c:pt idx="582" formatCode="General">
                  <c:v>36.064</c:v>
                </c:pt>
                <c:pt idx="583" formatCode="General">
                  <c:v>36.161999999999999</c:v>
                </c:pt>
                <c:pt idx="584" formatCode="General">
                  <c:v>36.175999999999995</c:v>
                </c:pt>
                <c:pt idx="585" formatCode="General">
                  <c:v>36.335000000000001</c:v>
                </c:pt>
                <c:pt idx="586" formatCode="General">
                  <c:v>36.729000000000006</c:v>
                </c:pt>
                <c:pt idx="587" formatCode="General">
                  <c:v>36.756999999999998</c:v>
                </c:pt>
                <c:pt idx="588" formatCode="General">
                  <c:v>36.847999999999999</c:v>
                </c:pt>
                <c:pt idx="589" formatCode="General">
                  <c:v>36.940999999999995</c:v>
                </c:pt>
                <c:pt idx="590" formatCode="General">
                  <c:v>36.959999999999994</c:v>
                </c:pt>
                <c:pt idx="591" formatCode="General">
                  <c:v>37.448999999999998</c:v>
                </c:pt>
                <c:pt idx="592" formatCode="General">
                  <c:v>37.57</c:v>
                </c:pt>
                <c:pt idx="593" formatCode="General">
                  <c:v>37.631999999999998</c:v>
                </c:pt>
                <c:pt idx="594" formatCode="General">
                  <c:v>37.83</c:v>
                </c:pt>
                <c:pt idx="595" formatCode="General">
                  <c:v>38.25</c:v>
                </c:pt>
                <c:pt idx="596" formatCode="General">
                  <c:v>38.493000000000002</c:v>
                </c:pt>
                <c:pt idx="597" formatCode="General">
                  <c:v>38.527999999999999</c:v>
                </c:pt>
                <c:pt idx="598" formatCode="General">
                  <c:v>38.674999999999997</c:v>
                </c:pt>
                <c:pt idx="599" formatCode="General">
                  <c:v>38.720000000000006</c:v>
                </c:pt>
                <c:pt idx="600" formatCode="General">
                  <c:v>39.091000000000001</c:v>
                </c:pt>
                <c:pt idx="601" formatCode="General">
                  <c:v>39.396000000000001</c:v>
                </c:pt>
                <c:pt idx="602" formatCode="General">
                  <c:v>39.424999999999997</c:v>
                </c:pt>
                <c:pt idx="603" formatCode="General">
                  <c:v>39.6</c:v>
                </c:pt>
                <c:pt idx="604" formatCode="General">
                  <c:v>39.664000000000009</c:v>
                </c:pt>
                <c:pt idx="605" formatCode="General">
                  <c:v>40.185000000000002</c:v>
                </c:pt>
                <c:pt idx="606" formatCode="General">
                  <c:v>40.25</c:v>
                </c:pt>
                <c:pt idx="607" formatCode="General">
                  <c:v>40.338000000000008</c:v>
                </c:pt>
                <c:pt idx="608" formatCode="General">
                  <c:v>41.195</c:v>
                </c:pt>
                <c:pt idx="609" formatCode="General">
                  <c:v>41.353999999999999</c:v>
                </c:pt>
                <c:pt idx="610" formatCode="General">
                  <c:v>41.58</c:v>
                </c:pt>
                <c:pt idx="611" formatCode="General">
                  <c:v>41.904000000000003</c:v>
                </c:pt>
                <c:pt idx="612" formatCode="General">
                  <c:v>42</c:v>
                </c:pt>
                <c:pt idx="613" formatCode="General">
                  <c:v>42.120000000000005</c:v>
                </c:pt>
                <c:pt idx="614" formatCode="General">
                  <c:v>43.152000000000001</c:v>
                </c:pt>
                <c:pt idx="615" formatCode="General">
                  <c:v>43.3125</c:v>
                </c:pt>
                <c:pt idx="616" formatCode="General">
                  <c:v>43.847999999999992</c:v>
                </c:pt>
                <c:pt idx="617" formatCode="General">
                  <c:v>44.099999999999994</c:v>
                </c:pt>
                <c:pt idx="618" formatCode="General">
                  <c:v>44.160000000000004</c:v>
                </c:pt>
                <c:pt idx="619" formatCode="General">
                  <c:v>45.325000000000003</c:v>
                </c:pt>
                <c:pt idx="620" formatCode="General">
                  <c:v>45.54</c:v>
                </c:pt>
                <c:pt idx="621" formatCode="General">
                  <c:v>45.6</c:v>
                </c:pt>
                <c:pt idx="622" formatCode="General">
                  <c:v>45.675000000000004</c:v>
                </c:pt>
                <c:pt idx="623" formatCode="General">
                  <c:v>45.849000000000004</c:v>
                </c:pt>
                <c:pt idx="624" formatCode="General">
                  <c:v>46.027500000000003</c:v>
                </c:pt>
                <c:pt idx="625" formatCode="General">
                  <c:v>46.199999999999996</c:v>
                </c:pt>
                <c:pt idx="626" formatCode="General">
                  <c:v>46.98</c:v>
                </c:pt>
                <c:pt idx="627" formatCode="General">
                  <c:v>47.212000000000003</c:v>
                </c:pt>
                <c:pt idx="628" formatCode="General">
                  <c:v>47.376000000000005</c:v>
                </c:pt>
                <c:pt idx="629" formatCode="General">
                  <c:v>47.400000000000006</c:v>
                </c:pt>
                <c:pt idx="630" formatCode="General">
                  <c:v>47.917999999999992</c:v>
                </c:pt>
                <c:pt idx="631" formatCode="General">
                  <c:v>48.3</c:v>
                </c:pt>
                <c:pt idx="632" formatCode="General">
                  <c:v>48.307499999999997</c:v>
                </c:pt>
                <c:pt idx="633" formatCode="General">
                  <c:v>48.6</c:v>
                </c:pt>
                <c:pt idx="634" formatCode="General">
                  <c:v>49.280000000000008</c:v>
                </c:pt>
                <c:pt idx="635" formatCode="General">
                  <c:v>49.469999999999992</c:v>
                </c:pt>
                <c:pt idx="636" formatCode="General">
                  <c:v>49.847999999999999</c:v>
                </c:pt>
                <c:pt idx="637" formatCode="General">
                  <c:v>49.92</c:v>
                </c:pt>
                <c:pt idx="638" formatCode="General">
                  <c:v>50.4</c:v>
                </c:pt>
                <c:pt idx="639" formatCode="General">
                  <c:v>50.921999999999997</c:v>
                </c:pt>
                <c:pt idx="640" formatCode="General">
                  <c:v>51</c:v>
                </c:pt>
                <c:pt idx="641" formatCode="General">
                  <c:v>51</c:v>
                </c:pt>
                <c:pt idx="642" formatCode="General">
                  <c:v>51.04</c:v>
                </c:pt>
                <c:pt idx="643" formatCode="General">
                  <c:v>51.612000000000009</c:v>
                </c:pt>
                <c:pt idx="644" formatCode="General">
                  <c:v>51.975000000000001</c:v>
                </c:pt>
                <c:pt idx="645" formatCode="General">
                  <c:v>52.25</c:v>
                </c:pt>
                <c:pt idx="646" formatCode="General">
                  <c:v>52.785000000000004</c:v>
                </c:pt>
                <c:pt idx="647" formatCode="General">
                  <c:v>53.120000000000005</c:v>
                </c:pt>
                <c:pt idx="648" formatCode="General">
                  <c:v>53.5</c:v>
                </c:pt>
                <c:pt idx="649" formatCode="General">
                  <c:v>53.888999999999989</c:v>
                </c:pt>
                <c:pt idx="650" formatCode="General">
                  <c:v>54</c:v>
                </c:pt>
                <c:pt idx="651" formatCode="General">
                  <c:v>54.350999999999999</c:v>
                </c:pt>
                <c:pt idx="652" formatCode="General">
                  <c:v>54.6</c:v>
                </c:pt>
                <c:pt idx="653" formatCode="General">
                  <c:v>55.296000000000006</c:v>
                </c:pt>
                <c:pt idx="654" formatCode="General">
                  <c:v>55.9</c:v>
                </c:pt>
                <c:pt idx="655" formatCode="General">
                  <c:v>56.376000000000005</c:v>
                </c:pt>
                <c:pt idx="656" formatCode="General">
                  <c:v>56.637000000000008</c:v>
                </c:pt>
                <c:pt idx="657" formatCode="General">
                  <c:v>57.288000000000011</c:v>
                </c:pt>
                <c:pt idx="658" formatCode="General">
                  <c:v>57.72</c:v>
                </c:pt>
                <c:pt idx="659" formatCode="General">
                  <c:v>58.08</c:v>
                </c:pt>
                <c:pt idx="660" formatCode="General">
                  <c:v>58.463999999999999</c:v>
                </c:pt>
                <c:pt idx="661" formatCode="General">
                  <c:v>59.940000000000012</c:v>
                </c:pt>
                <c:pt idx="662" formatCode="General">
                  <c:v>60.115499999999997</c:v>
                </c:pt>
                <c:pt idx="663" formatCode="General">
                  <c:v>60.543000000000006</c:v>
                </c:pt>
                <c:pt idx="664" formatCode="General">
                  <c:v>61.199999999999996</c:v>
                </c:pt>
                <c:pt idx="665" formatCode="General">
                  <c:v>63.024000000000001</c:v>
                </c:pt>
                <c:pt idx="666" formatCode="General">
                  <c:v>63.031500000000001</c:v>
                </c:pt>
                <c:pt idx="667" formatCode="General">
                  <c:v>64.17</c:v>
                </c:pt>
                <c:pt idx="668" formatCode="General">
                  <c:v>64.512</c:v>
                </c:pt>
                <c:pt idx="669" formatCode="General">
                  <c:v>66.239999999999995</c:v>
                </c:pt>
                <c:pt idx="670" formatCode="General">
                  <c:v>66.5</c:v>
                </c:pt>
                <c:pt idx="671" formatCode="General">
                  <c:v>66.572000000000003</c:v>
                </c:pt>
                <c:pt idx="672" formatCode="General">
                  <c:v>67.28</c:v>
                </c:pt>
                <c:pt idx="673" formatCode="General">
                  <c:v>67.41</c:v>
                </c:pt>
                <c:pt idx="674" formatCode="General">
                  <c:v>67.562000000000012</c:v>
                </c:pt>
                <c:pt idx="675" formatCode="General">
                  <c:v>68.039999999999992</c:v>
                </c:pt>
                <c:pt idx="676" formatCode="General">
                  <c:v>69.48</c:v>
                </c:pt>
                <c:pt idx="677" formatCode="General">
                  <c:v>69.599999999999994</c:v>
                </c:pt>
                <c:pt idx="678" formatCode="General">
                  <c:v>70.875</c:v>
                </c:pt>
                <c:pt idx="679" formatCode="General">
                  <c:v>71.3</c:v>
                </c:pt>
                <c:pt idx="680" formatCode="General">
                  <c:v>71.423999999999992</c:v>
                </c:pt>
                <c:pt idx="681" formatCode="General">
                  <c:v>73.358999999999995</c:v>
                </c:pt>
                <c:pt idx="682" formatCode="General">
                  <c:v>74.350499999999997</c:v>
                </c:pt>
                <c:pt idx="683" formatCode="General">
                  <c:v>74.88</c:v>
                </c:pt>
                <c:pt idx="684" formatCode="General">
                  <c:v>75.274500000000003</c:v>
                </c:pt>
                <c:pt idx="685" formatCode="General">
                  <c:v>75.504000000000005</c:v>
                </c:pt>
                <c:pt idx="686" formatCode="General">
                  <c:v>77.162999999999997</c:v>
                </c:pt>
                <c:pt idx="687" formatCode="General">
                  <c:v>78.540000000000006</c:v>
                </c:pt>
                <c:pt idx="688" formatCode="General">
                  <c:v>78.676000000000002</c:v>
                </c:pt>
                <c:pt idx="689" formatCode="General">
                  <c:v>83.16</c:v>
                </c:pt>
                <c:pt idx="690" formatCode="General">
                  <c:v>84.7</c:v>
                </c:pt>
                <c:pt idx="691" formatCode="General">
                  <c:v>85.781999999999996</c:v>
                </c:pt>
                <c:pt idx="692" formatCode="General">
                  <c:v>89.822499999999991</c:v>
                </c:pt>
                <c:pt idx="693" formatCode="General">
                  <c:v>92.56</c:v>
                </c:pt>
                <c:pt idx="694" formatCode="General">
                  <c:v>94.794000000000011</c:v>
                </c:pt>
                <c:pt idx="695" formatCode="General">
                  <c:v>95.48</c:v>
                </c:pt>
                <c:pt idx="696" formatCode="General">
                  <c:v>96.832000000000008</c:v>
                </c:pt>
                <c:pt idx="697" formatCode="General">
                  <c:v>105.82000000000001</c:v>
                </c:pt>
                <c:pt idx="698" formatCode="General">
                  <c:v>111.825</c:v>
                </c:pt>
                <c:pt idx="699" formatCode="General">
                  <c:v>113.22000000000001</c:v>
                </c:pt>
                <c:pt idx="700" formatCode="General">
                  <c:v>116.20000000000002</c:v>
                </c:pt>
                <c:pt idx="701" formatCode="General">
                  <c:v>150.66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E6-4240-A389-6E6289063D4F}"/>
            </c:ext>
          </c:extLst>
        </c:ser>
        <c:ser>
          <c:idx val="3"/>
          <c:order val="1"/>
          <c:tx>
            <c:strRef>
              <c:f>'Los Encuentros Structure Volume'!$O$25</c:f>
              <c:strCache>
                <c:ptCount val="1"/>
                <c:pt idx="0">
                  <c:v>Upper 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ymbol val="diamond"/>
            <c:size val="9"/>
            <c:spPr>
              <a:solidFill>
                <a:schemeClr val="bg1">
                  <a:lumMod val="50000"/>
                </a:schemeClr>
              </a:solidFill>
              <a:ln w="9525" cap="flat" cmpd="sng" algn="ctr">
                <a:solidFill>
                  <a:schemeClr val="dk1">
                    <a:tint val="985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'Los Encuentros Structure Volume'!$P$25</c:f>
              <c:numCache>
                <c:formatCode>0.00</c:formatCode>
                <c:ptCount val="1"/>
                <c:pt idx="0">
                  <c:v>28.060000000000002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E6-4240-A389-6E6289063D4F}"/>
            </c:ext>
          </c:extLst>
        </c:ser>
        <c:ser>
          <c:idx val="2"/>
          <c:order val="2"/>
          <c:tx>
            <c:strRef>
              <c:f>'Los Encuentros Structure Volume'!$O$24</c:f>
              <c:strCache>
                <c:ptCount val="1"/>
                <c:pt idx="0">
                  <c:v>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ymbol val="diamond"/>
            <c:size val="9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'Los Encuentros Structure Volume'!$P$24</c:f>
              <c:numCache>
                <c:formatCode>0.00</c:formatCode>
                <c:ptCount val="1"/>
                <c:pt idx="0">
                  <c:v>16.966000000000001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E6-4240-A389-6E6289063D4F}"/>
            </c:ext>
          </c:extLst>
        </c:ser>
        <c:ser>
          <c:idx val="0"/>
          <c:order val="3"/>
          <c:tx>
            <c:strRef>
              <c:f>'Los Encuentros Structure Volume'!$O$23</c:f>
              <c:strCache>
                <c:ptCount val="1"/>
                <c:pt idx="0">
                  <c:v>Lower 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bg1"/>
              </a:solidFill>
              <a:ln w="9525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'Los Encuentros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</c:numCache>
            </c:numRef>
          </c:xVal>
          <c:yVal>
            <c:numRef>
              <c:f>'Los Encuentros Structure Volume'!$P$23</c:f>
              <c:numCache>
                <c:formatCode>0.00</c:formatCode>
                <c:ptCount val="1"/>
                <c:pt idx="0">
                  <c:v>12.001250000000001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9E6-4240-A389-6E6289063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Individual</a:t>
                </a:r>
                <a:r>
                  <a:rPr lang="en-US" baseline="0"/>
                  <a:t> </a:t>
                </a:r>
                <a:r>
                  <a:rPr lang="en-US"/>
                  <a:t>Datapoints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Wealth Metric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183245844269468"/>
          <c:y val="0.60577218586404524"/>
          <c:w val="0.37594531933508318"/>
          <c:h val="0.2451488895641052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17</xdr:row>
      <xdr:rowOff>0</xdr:rowOff>
    </xdr:from>
    <xdr:to>
      <xdr:col>23</xdr:col>
      <xdr:colOff>537883</xdr:colOff>
      <xdr:row>40</xdr:row>
      <xdr:rowOff>74706</xdr:rowOff>
    </xdr:to>
    <xdr:graphicFrame macro="">
      <xdr:nvGraphicFramePr>
        <xdr:cNvPr id="8" name="Diagram 1" title="Island">
          <a:extLst>
            <a:ext uri="{FF2B5EF4-FFF2-40B4-BE49-F238E27FC236}">
              <a16:creationId xmlns:a16="http://schemas.microsoft.com/office/drawing/2014/main" id="{5289C44F-7E4A-40BF-A50E-D0BB348A6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41</xdr:row>
      <xdr:rowOff>0</xdr:rowOff>
    </xdr:from>
    <xdr:to>
      <xdr:col>30</xdr:col>
      <xdr:colOff>537882</xdr:colOff>
      <xdr:row>64</xdr:row>
      <xdr:rowOff>104588</xdr:rowOff>
    </xdr:to>
    <xdr:graphicFrame macro="">
      <xdr:nvGraphicFramePr>
        <xdr:cNvPr id="12" name="Diagram 1" title="Island">
          <a:extLst>
            <a:ext uri="{FF2B5EF4-FFF2-40B4-BE49-F238E27FC236}">
              <a16:creationId xmlns:a16="http://schemas.microsoft.com/office/drawing/2014/main" id="{0026C6D6-07B3-48B3-AA3F-16B4C33E9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41</xdr:row>
      <xdr:rowOff>0</xdr:rowOff>
    </xdr:from>
    <xdr:to>
      <xdr:col>23</xdr:col>
      <xdr:colOff>537883</xdr:colOff>
      <xdr:row>64</xdr:row>
      <xdr:rowOff>104588</xdr:rowOff>
    </xdr:to>
    <xdr:graphicFrame macro="">
      <xdr:nvGraphicFramePr>
        <xdr:cNvPr id="13" name="Diagram 1" title="Island">
          <a:extLst>
            <a:ext uri="{FF2B5EF4-FFF2-40B4-BE49-F238E27FC236}">
              <a16:creationId xmlns:a16="http://schemas.microsoft.com/office/drawing/2014/main" id="{466C94D9-81DE-42BD-B6CE-B1BD00DD4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17</xdr:row>
      <xdr:rowOff>0</xdr:rowOff>
    </xdr:from>
    <xdr:to>
      <xdr:col>30</xdr:col>
      <xdr:colOff>537882</xdr:colOff>
      <xdr:row>40</xdr:row>
      <xdr:rowOff>74706</xdr:rowOff>
    </xdr:to>
    <xdr:graphicFrame macro="">
      <xdr:nvGraphicFramePr>
        <xdr:cNvPr id="14" name="Diagram 1" title="Island">
          <a:extLst>
            <a:ext uri="{FF2B5EF4-FFF2-40B4-BE49-F238E27FC236}">
              <a16:creationId xmlns:a16="http://schemas.microsoft.com/office/drawing/2014/main" id="{F0CB86C4-ED64-440A-AC48-0413389B6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0.27131</cdr:x>
      <cdr:y>0.14826</cdr:y>
    </cdr:from>
    <cdr:to>
      <cdr:x>0.47442</cdr:x>
      <cdr:y>0.21145</cdr:y>
    </cdr:to>
    <cdr:sp macro="" textlink="'Los Encuentros Structure Volume'!$P$5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C7D2EC1-88D9-4F4B-B657-477947F70FFD}"/>
            </a:ext>
          </a:extLst>
        </cdr:cNvPr>
        <cdr:cNvSpPr txBox="1"/>
      </cdr:nvSpPr>
      <cdr:spPr>
        <a:xfrm xmlns:a="http://schemas.openxmlformats.org/drawingml/2006/main">
          <a:off x="1221440" y="683557"/>
          <a:ext cx="914400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D6B0EF5B-CD70-4721-A468-328F875F58C1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Gini = 0.37</a:t>
          </a:fld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Los Encuentros Structure Volume'!$P$6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7.5,  3.2,  1.9,  1.1,  and  1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Los Encuentros Structure Volume'!$P$9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700,  697,  696,  689,  and  692</a:t>
          </a:fld>
          <a:endParaRPr lang="en-US" sz="1200"/>
        </a:p>
      </cdr:txBody>
    </cdr:sp>
  </cdr:relSizeAnchor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Los Encuentros Structure Volume'!$P$6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7.5,  3.2,  1.9,  1.1,  and  1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Los Encuentros Structure Volume'!$P$9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700,  697,  696,  689,  and  692</a:t>
          </a:fld>
          <a:endParaRPr lang="en-US" sz="12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Los Encuentros Structure Volume'!$P$6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7.5,  3.2,  1.9,  1.1,  and  1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Los Encuentros Structure Volume'!$P$9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700,  697,  696,  689,  and  692</a:t>
          </a:fld>
          <a:endParaRPr lang="en-US" sz="1200"/>
        </a:p>
      </cdr:txBody>
    </cdr:sp>
  </cdr:relSizeAnchor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Los Encuentros Structure Volume'!$P$6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7.5,  3.2,  1.9,  1.1,  and  1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Los Encuentros Structure Volume'!$P$9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700,  697,  696,  689,  and  692</a:t>
          </a:fld>
          <a:endParaRPr lang="en-US" sz="1200"/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05"/>
  <sheetViews>
    <sheetView tabSelected="1" topLeftCell="M1" zoomScale="85" zoomScaleNormal="85" workbookViewId="0">
      <selection activeCell="O24" sqref="O24"/>
    </sheetView>
  </sheetViews>
  <sheetFormatPr defaultColWidth="8.875" defaultRowHeight="15.6"/>
  <cols>
    <col min="1" max="1" width="15.25" customWidth="1"/>
    <col min="2" max="2" width="24.25" bestFit="1" customWidth="1"/>
    <col min="3" max="6" width="8.625" customWidth="1"/>
    <col min="7" max="7" width="11.125" bestFit="1" customWidth="1"/>
    <col min="8" max="8" width="8.75" bestFit="1" customWidth="1"/>
    <col min="9" max="9" width="11" bestFit="1" customWidth="1"/>
    <col min="10" max="10" width="14.375" bestFit="1" customWidth="1"/>
    <col min="11" max="13" width="12.375" bestFit="1" customWidth="1"/>
    <col min="15" max="15" width="15.25" customWidth="1"/>
    <col min="16" max="16" width="19.5" customWidth="1"/>
    <col min="17" max="17" width="8.625" customWidth="1"/>
  </cols>
  <sheetData>
    <row r="1" spans="1:18" ht="21.6" thickBot="1">
      <c r="A1" s="10" t="s">
        <v>0</v>
      </c>
      <c r="B1" s="1"/>
      <c r="C1" s="1"/>
      <c r="D1" s="1"/>
      <c r="E1" s="1"/>
      <c r="F1" s="1"/>
      <c r="J1" s="12" t="s">
        <v>1</v>
      </c>
      <c r="K1" s="12" t="s">
        <v>2</v>
      </c>
    </row>
    <row r="2" spans="1:18" ht="19.149999999999999" thickTop="1" thickBot="1">
      <c r="B2" s="1"/>
      <c r="C2" s="20" t="s">
        <v>3</v>
      </c>
      <c r="D2" s="20"/>
      <c r="E2" s="20" t="s">
        <v>4</v>
      </c>
      <c r="F2" s="20"/>
      <c r="J2" s="12" t="s">
        <v>5</v>
      </c>
      <c r="K2" s="12" t="s">
        <v>6</v>
      </c>
      <c r="O2" s="16" t="s">
        <v>7</v>
      </c>
      <c r="P2" s="19">
        <f>$P$4-$P$3</f>
        <v>0.37317697916469683</v>
      </c>
      <c r="R2" s="16" t="s">
        <v>8</v>
      </c>
    </row>
    <row r="3" spans="1:18" ht="16.149999999999999" thickTop="1">
      <c r="A3" s="12" t="s">
        <v>9</v>
      </c>
      <c r="B3" s="13" t="str">
        <f>_xlfn.CONCAT("Metric ",R14)</f>
        <v>Metric Mound volume (m^3)</v>
      </c>
      <c r="C3" s="13" t="s">
        <v>10</v>
      </c>
      <c r="D3" s="13" t="s">
        <v>11</v>
      </c>
      <c r="E3" s="13" t="s">
        <v>10</v>
      </c>
      <c r="F3" s="13" t="s">
        <v>12</v>
      </c>
      <c r="G3" s="12" t="s">
        <v>13</v>
      </c>
      <c r="H3" s="12" t="s">
        <v>14</v>
      </c>
      <c r="I3" s="12" t="s">
        <v>15</v>
      </c>
      <c r="J3" s="2">
        <v>0</v>
      </c>
      <c r="K3" s="2">
        <v>0</v>
      </c>
      <c r="L3" s="12" t="s">
        <v>16</v>
      </c>
      <c r="M3" s="12" t="s">
        <v>17</v>
      </c>
      <c r="O3" t="s">
        <v>18</v>
      </c>
      <c r="P3" s="2">
        <f>SUM(L:L)</f>
        <v>159.52099648534119</v>
      </c>
      <c r="R3" s="7" t="s">
        <v>19</v>
      </c>
    </row>
    <row r="4" spans="1:18">
      <c r="A4" s="3" t="s">
        <v>20</v>
      </c>
      <c r="B4" s="4">
        <v>4.18</v>
      </c>
      <c r="C4" s="5" t="str">
        <f>IF(AND(ISNUMBER(B3),ISNUMBER(B5)),(B5-B3)/2,"")</f>
        <v/>
      </c>
      <c r="D4" s="5" t="str">
        <f>IF(AND(ISNUMBER(C3),ISNUMBER(C5)),(C5-C3)/2,"")</f>
        <v/>
      </c>
      <c r="E4" s="5">
        <f t="shared" ref="E4:E26" si="0">IF(AND(ISNUMBER(B4),ISNUMBER(B5)),(B5-B4)/2,"")</f>
        <v>0.25000000000000044</v>
      </c>
      <c r="F4" s="5" t="str">
        <f>IF(AND(ISNUMBER(E3),ISNUMBER(E4)),(E4-E3)/2,"")</f>
        <v/>
      </c>
      <c r="G4" s="2">
        <v>1</v>
      </c>
      <c r="H4" s="6">
        <f t="shared" ref="H4:H26" si="1">1/MAX(G:G)</f>
        <v>1.4245014245014246E-3</v>
      </c>
      <c r="I4" s="6">
        <f t="shared" ref="I4:I26" si="2">B4/SUM(B:B)</f>
        <v>2.5326723058615022E-4</v>
      </c>
      <c r="J4" s="6">
        <f>H4</f>
        <v>1.4245014245014246E-3</v>
      </c>
      <c r="K4" s="6">
        <f>I4</f>
        <v>2.5326723058615022E-4</v>
      </c>
      <c r="L4" s="2">
        <f>K4*J5</f>
        <v>7.2155906149900346E-7</v>
      </c>
      <c r="M4" s="2">
        <f>K5*J4</f>
        <v>7.6471450776090575E-7</v>
      </c>
      <c r="O4" t="s">
        <v>21</v>
      </c>
      <c r="P4" s="2">
        <f>SUM(M:M)</f>
        <v>159.89417346450588</v>
      </c>
      <c r="R4" s="7" t="s">
        <v>22</v>
      </c>
    </row>
    <row r="5" spans="1:18">
      <c r="A5" s="3" t="s">
        <v>23</v>
      </c>
      <c r="B5" s="4">
        <v>4.6800000000000006</v>
      </c>
      <c r="C5" s="5">
        <f t="shared" ref="C5:C26" si="3">IF(AND(ISNUMBER(B4),ISNUMBER(B6)),(B6-B4)/2,"")</f>
        <v>0.40600000000000058</v>
      </c>
      <c r="D5" s="5" t="str">
        <f t="shared" ref="D5:D26" si="4">IF(AND(ISNUMBER(C4),ISNUMBER(C6)),(C6-C4)/2,"")</f>
        <v/>
      </c>
      <c r="E5" s="5">
        <f t="shared" si="0"/>
        <v>0.15600000000000014</v>
      </c>
      <c r="F5" s="5">
        <f>IF(AND(ISNUMBER(E4),ISNUMBER(E5)),(E5-E4)/2,"")</f>
        <v>-4.7000000000000153E-2</v>
      </c>
      <c r="G5" s="2">
        <f>G4+1</f>
        <v>2</v>
      </c>
      <c r="H5" s="6">
        <f t="shared" si="1"/>
        <v>1.4245014245014246E-3</v>
      </c>
      <c r="I5" s="6">
        <f t="shared" si="2"/>
        <v>2.8356235386200557E-4</v>
      </c>
      <c r="J5" s="6">
        <f>H5+J4</f>
        <v>2.8490028490028491E-3</v>
      </c>
      <c r="K5" s="6">
        <f>I5+K4</f>
        <v>5.3682958444815584E-4</v>
      </c>
      <c r="L5" s="2">
        <f t="shared" ref="L5:L25" si="5">K5*J6</f>
        <v>2.2941435232827174E-6</v>
      </c>
      <c r="M5" s="2">
        <f t="shared" ref="M5:M26" si="6">K6*J5</f>
        <v>2.3911569664794732E-6</v>
      </c>
      <c r="O5" t="s">
        <v>24</v>
      </c>
      <c r="P5" t="str">
        <f>CONCATENATE("Gini = ",ROUND(P2,2))</f>
        <v>Gini = 0.37</v>
      </c>
      <c r="R5" s="7" t="s">
        <v>25</v>
      </c>
    </row>
    <row r="6" spans="1:18">
      <c r="A6" s="3" t="s">
        <v>26</v>
      </c>
      <c r="B6" s="4">
        <v>4.9920000000000009</v>
      </c>
      <c r="C6" s="5">
        <f t="shared" si="3"/>
        <v>0.1599999999999997</v>
      </c>
      <c r="D6" s="5">
        <f t="shared" si="4"/>
        <v>-0.18200000000000038</v>
      </c>
      <c r="E6" s="5">
        <f t="shared" si="0"/>
        <v>3.9999999999995595E-3</v>
      </c>
      <c r="F6" s="5">
        <f t="shared" ref="F6:F24" si="7">IF(AND(ISNUMBER(E5),ISNUMBER(E6)),(E6-E5)/2,"")</f>
        <v>-7.600000000000029E-2</v>
      </c>
      <c r="G6" s="2">
        <f t="shared" ref="G6:G69" si="8">G5+1</f>
        <v>3</v>
      </c>
      <c r="H6" s="6">
        <f t="shared" si="1"/>
        <v>1.4245014245014246E-3</v>
      </c>
      <c r="I6" s="6">
        <f t="shared" si="2"/>
        <v>3.0246651078613928E-4</v>
      </c>
      <c r="J6" s="6">
        <f t="shared" ref="J6:J26" si="9">H6+J5</f>
        <v>4.2735042735042739E-3</v>
      </c>
      <c r="K6" s="6">
        <f t="shared" ref="K6:K26" si="10">I6+K5</f>
        <v>8.3929609523429507E-4</v>
      </c>
      <c r="L6" s="2">
        <f t="shared" si="5"/>
        <v>4.7823139329589464E-6</v>
      </c>
      <c r="M6" s="2">
        <f t="shared" si="6"/>
        <v>4.8813988375762741E-6</v>
      </c>
      <c r="O6" t="s">
        <v>27</v>
      </c>
      <c r="P6" s="21" t="str">
        <f>CONCATENATE("max 5 in f'' values = ",ROUND(LARGE(D:D,1),1), ",  ",ROUND(LARGE(D:D,2),1),",  ",ROUND(LARGE(D:D,3),1),",  ",ROUND(LARGE(D:D,4),1), ",  and  ",ROUND(LARGE(D:D,5),1))</f>
        <v>max 5 in f'' values = 7.5,  3.2,  1.9,  1.1,  and  1</v>
      </c>
      <c r="R6" s="7" t="s">
        <v>28</v>
      </c>
    </row>
    <row r="7" spans="1:18">
      <c r="A7" s="3" t="s">
        <v>29</v>
      </c>
      <c r="B7" s="4">
        <v>5</v>
      </c>
      <c r="C7" s="5">
        <f t="shared" si="3"/>
        <v>4.1999999999999815E-2</v>
      </c>
      <c r="D7" s="5">
        <f t="shared" si="4"/>
        <v>-2.9999999999999805E-2</v>
      </c>
      <c r="E7" s="5">
        <f t="shared" si="0"/>
        <v>3.8000000000000256E-2</v>
      </c>
      <c r="F7" s="5">
        <f t="shared" si="7"/>
        <v>1.7000000000000348E-2</v>
      </c>
      <c r="G7" s="2">
        <f t="shared" si="8"/>
        <v>4</v>
      </c>
      <c r="H7" s="6">
        <f t="shared" si="1"/>
        <v>1.4245014245014246E-3</v>
      </c>
      <c r="I7" s="6">
        <f t="shared" si="2"/>
        <v>3.0295123275855292E-4</v>
      </c>
      <c r="J7" s="6">
        <f t="shared" si="9"/>
        <v>5.6980056980056983E-3</v>
      </c>
      <c r="K7" s="6">
        <f t="shared" si="10"/>
        <v>1.142247327992848E-3</v>
      </c>
      <c r="L7" s="2">
        <f t="shared" si="5"/>
        <v>8.1356647292937893E-6</v>
      </c>
      <c r="M7" s="2">
        <f t="shared" si="6"/>
        <v>8.2609881452383541E-6</v>
      </c>
      <c r="P7" s="21"/>
      <c r="R7" s="7" t="s">
        <v>30</v>
      </c>
    </row>
    <row r="8" spans="1:18">
      <c r="A8" s="3" t="s">
        <v>31</v>
      </c>
      <c r="B8" s="4">
        <v>5.0760000000000005</v>
      </c>
      <c r="C8" s="5">
        <f t="shared" si="3"/>
        <v>0.10000000000000009</v>
      </c>
      <c r="D8" s="5">
        <f t="shared" si="4"/>
        <v>5.1250000000000018E-2</v>
      </c>
      <c r="E8" s="5">
        <f t="shared" si="0"/>
        <v>6.1999999999999833E-2</v>
      </c>
      <c r="F8" s="5">
        <f t="shared" si="7"/>
        <v>1.1999999999999789E-2</v>
      </c>
      <c r="G8" s="2">
        <f t="shared" si="8"/>
        <v>5</v>
      </c>
      <c r="H8" s="6">
        <f t="shared" si="1"/>
        <v>1.4245014245014246E-3</v>
      </c>
      <c r="I8" s="6">
        <f t="shared" si="2"/>
        <v>3.0755609149648298E-4</v>
      </c>
      <c r="J8" s="6">
        <f t="shared" si="9"/>
        <v>7.1225071225071226E-3</v>
      </c>
      <c r="K8" s="6">
        <f t="shared" si="10"/>
        <v>1.449803419489331E-3</v>
      </c>
      <c r="L8" s="2">
        <f t="shared" si="5"/>
        <v>1.2391482217857532E-5</v>
      </c>
      <c r="M8" s="2">
        <f t="shared" si="6"/>
        <v>1.2570318387166852E-5</v>
      </c>
      <c r="P8" s="21"/>
      <c r="R8" s="7" t="s">
        <v>32</v>
      </c>
    </row>
    <row r="9" spans="1:18">
      <c r="A9" s="3" t="s">
        <v>33</v>
      </c>
      <c r="B9" s="4">
        <v>5.2</v>
      </c>
      <c r="C9" s="5">
        <f t="shared" si="3"/>
        <v>0.14449999999999985</v>
      </c>
      <c r="D9" s="5">
        <f t="shared" si="4"/>
        <v>-2.4999999999999467E-3</v>
      </c>
      <c r="E9" s="5">
        <f t="shared" si="0"/>
        <v>8.2500000000000018E-2</v>
      </c>
      <c r="F9" s="5">
        <f t="shared" si="7"/>
        <v>1.0250000000000092E-2</v>
      </c>
      <c r="G9" s="2">
        <f t="shared" si="8"/>
        <v>6</v>
      </c>
      <c r="H9" s="6">
        <f t="shared" si="1"/>
        <v>1.4245014245014246E-3</v>
      </c>
      <c r="I9" s="6">
        <f t="shared" si="2"/>
        <v>3.1506928206889506E-4</v>
      </c>
      <c r="J9" s="6">
        <f t="shared" si="9"/>
        <v>8.5470085470085479E-3</v>
      </c>
      <c r="K9" s="6">
        <f t="shared" si="10"/>
        <v>1.764872701558226E-3</v>
      </c>
      <c r="L9" s="2">
        <f t="shared" si="5"/>
        <v>1.7598445742033595E-5</v>
      </c>
      <c r="M9" s="2">
        <f t="shared" si="6"/>
        <v>1.7862729694941483E-5</v>
      </c>
      <c r="O9" t="s">
        <v>34</v>
      </c>
      <c r="P9" s="22" t="str">
        <f>CONCATENATE("max 5 in f'' positions = ", MATCH(LARGE(D:D,1),D4:D100000,0), ",  ",MATCH(LARGE(D:D,2),D4:D100000,0), ",  ", MATCH(LARGE(D:D,3),D4:D100000,0), ",  ", MATCH(LARGE(D:D,4),D4:D100000,0), ",  and  ", MATCH(LARGE(D:D,5),D4:D100000,0))</f>
        <v>max 5 in f'' positions = 700,  697,  696,  689,  and  692</v>
      </c>
      <c r="R9" s="14" t="s">
        <v>35</v>
      </c>
    </row>
    <row r="10" spans="1:18">
      <c r="A10" s="3" t="s">
        <v>36</v>
      </c>
      <c r="B10" s="4">
        <v>5.3650000000000002</v>
      </c>
      <c r="C10" s="5">
        <f t="shared" si="3"/>
        <v>9.5000000000000195E-2</v>
      </c>
      <c r="D10" s="5">
        <f t="shared" si="4"/>
        <v>-1.1000000000000121E-2</v>
      </c>
      <c r="E10" s="5">
        <f t="shared" si="0"/>
        <v>1.2500000000000178E-2</v>
      </c>
      <c r="F10" s="5">
        <f t="shared" si="7"/>
        <v>-3.499999999999992E-2</v>
      </c>
      <c r="G10" s="2">
        <f t="shared" si="8"/>
        <v>7</v>
      </c>
      <c r="H10" s="6">
        <f t="shared" si="1"/>
        <v>1.4245014245014246E-3</v>
      </c>
      <c r="I10" s="6">
        <f t="shared" si="2"/>
        <v>3.2506667274992732E-4</v>
      </c>
      <c r="J10" s="6">
        <f t="shared" si="9"/>
        <v>9.9715099715099731E-3</v>
      </c>
      <c r="K10" s="6">
        <f t="shared" si="10"/>
        <v>2.0899393743081533E-3</v>
      </c>
      <c r="L10" s="2">
        <f t="shared" si="5"/>
        <v>2.3816972926588646E-5</v>
      </c>
      <c r="M10" s="2">
        <f t="shared" si="6"/>
        <v>2.4096361285688199E-5</v>
      </c>
      <c r="O10" s="12"/>
      <c r="P10" s="22"/>
      <c r="R10" s="15" t="str">
        <f>_xlfn.CONCAT(R9," Lorenz Curve")</f>
        <v>LE Polity Lorenz Curve</v>
      </c>
    </row>
    <row r="11" spans="1:18">
      <c r="A11" s="3" t="s">
        <v>37</v>
      </c>
      <c r="B11" s="4">
        <v>5.3900000000000006</v>
      </c>
      <c r="C11" s="5">
        <f t="shared" si="3"/>
        <v>0.12249999999999961</v>
      </c>
      <c r="D11" s="5">
        <f t="shared" si="4"/>
        <v>3.499999999999992E-2</v>
      </c>
      <c r="E11" s="5">
        <f t="shared" si="0"/>
        <v>0.10999999999999943</v>
      </c>
      <c r="F11" s="5">
        <f t="shared" si="7"/>
        <v>4.8749999999999627E-2</v>
      </c>
      <c r="G11" s="2">
        <f t="shared" si="8"/>
        <v>8</v>
      </c>
      <c r="H11" s="6">
        <f t="shared" si="1"/>
        <v>1.4245014245014246E-3</v>
      </c>
      <c r="I11" s="6">
        <f t="shared" si="2"/>
        <v>3.2658142891372007E-4</v>
      </c>
      <c r="J11" s="6">
        <f t="shared" si="9"/>
        <v>1.1396011396011398E-2</v>
      </c>
      <c r="K11" s="6">
        <f t="shared" si="10"/>
        <v>2.4165208032218733E-3</v>
      </c>
      <c r="L11" s="2">
        <f t="shared" si="5"/>
        <v>3.0981035938741973E-5</v>
      </c>
      <c r="M11" s="2">
        <f t="shared" si="6"/>
        <v>3.1412331468683417E-5</v>
      </c>
      <c r="P11" s="22"/>
      <c r="R11" s="15" t="str">
        <f>_xlfn.CONCAT("f'' of ",R9)</f>
        <v>f'' of LE Polity</v>
      </c>
    </row>
    <row r="12" spans="1:18" ht="16.149999999999999" thickBot="1">
      <c r="A12" s="3" t="s">
        <v>38</v>
      </c>
      <c r="B12" s="4">
        <v>5.6099999999999994</v>
      </c>
      <c r="C12" s="5">
        <f t="shared" si="3"/>
        <v>0.16500000000000004</v>
      </c>
      <c r="D12" s="5">
        <f t="shared" si="4"/>
        <v>-1.2499999999997513E-3</v>
      </c>
      <c r="E12" s="5">
        <f t="shared" si="0"/>
        <v>5.5000000000000604E-2</v>
      </c>
      <c r="F12" s="5">
        <f t="shared" si="7"/>
        <v>-2.7499999999999414E-2</v>
      </c>
      <c r="G12" s="2">
        <f t="shared" si="8"/>
        <v>9</v>
      </c>
      <c r="H12" s="6">
        <f>1/MAX(G:G)</f>
        <v>1.4245014245014246E-3</v>
      </c>
      <c r="I12" s="6">
        <f t="shared" si="2"/>
        <v>3.3991128315509635E-4</v>
      </c>
      <c r="J12" s="6">
        <f t="shared" si="9"/>
        <v>1.2820512820512824E-2</v>
      </c>
      <c r="K12" s="6">
        <f t="shared" si="10"/>
        <v>2.7564320863769694E-3</v>
      </c>
      <c r="L12" s="2">
        <f t="shared" si="5"/>
        <v>3.9265414335854273E-5</v>
      </c>
      <c r="M12" s="2">
        <f t="shared" si="6"/>
        <v>3.9782157649394291E-5</v>
      </c>
      <c r="O12" s="9" t="s">
        <v>39</v>
      </c>
      <c r="R12" s="15" t="str">
        <f>_xlfn.CONCAT("Univariate plot of ",R9)</f>
        <v>Univariate plot of LE Polity</v>
      </c>
    </row>
    <row r="13" spans="1:18">
      <c r="A13" s="3" t="s">
        <v>40</v>
      </c>
      <c r="B13" s="4">
        <v>5.7200000000000006</v>
      </c>
      <c r="C13" s="5">
        <f t="shared" si="3"/>
        <v>0.12000000000000011</v>
      </c>
      <c r="D13" s="5">
        <f t="shared" si="4"/>
        <v>-1.2500000000000178E-2</v>
      </c>
      <c r="E13" s="5">
        <f t="shared" si="0"/>
        <v>6.4999999999999503E-2</v>
      </c>
      <c r="F13" s="5">
        <f t="shared" si="7"/>
        <v>4.9999999999994493E-3</v>
      </c>
      <c r="G13" s="2">
        <f>G12+1</f>
        <v>10</v>
      </c>
      <c r="H13" s="6">
        <f t="shared" si="1"/>
        <v>1.4245014245014246E-3</v>
      </c>
      <c r="I13" s="6">
        <f t="shared" si="2"/>
        <v>3.465762102757846E-4</v>
      </c>
      <c r="J13" s="6">
        <f t="shared" si="9"/>
        <v>1.4245014245014249E-2</v>
      </c>
      <c r="K13" s="6">
        <f t="shared" si="10"/>
        <v>3.103008296652754E-3</v>
      </c>
      <c r="L13" s="2">
        <f t="shared" si="5"/>
        <v>4.8622637127037472E-5</v>
      </c>
      <c r="M13" s="2">
        <f t="shared" si="6"/>
        <v>4.9251584600858431E-5</v>
      </c>
      <c r="O13" t="s">
        <v>41</v>
      </c>
      <c r="P13" s="11">
        <f>ROUND(P2,2)</f>
        <v>0.37</v>
      </c>
      <c r="R13" s="7" t="s">
        <v>42</v>
      </c>
    </row>
    <row r="14" spans="1:18">
      <c r="A14" s="3" t="s">
        <v>43</v>
      </c>
      <c r="B14" s="4">
        <v>5.85</v>
      </c>
      <c r="C14" s="5">
        <f t="shared" si="3"/>
        <v>0.13999999999999968</v>
      </c>
      <c r="D14" s="5">
        <f t="shared" si="4"/>
        <v>-2.2499999999999964E-2</v>
      </c>
      <c r="E14" s="5">
        <f t="shared" si="0"/>
        <v>7.5000000000000178E-2</v>
      </c>
      <c r="F14" s="5">
        <f t="shared" si="7"/>
        <v>5.0000000000003375E-3</v>
      </c>
      <c r="G14" s="2">
        <f t="shared" si="8"/>
        <v>11</v>
      </c>
      <c r="H14" s="6">
        <f t="shared" si="1"/>
        <v>1.4245014245014246E-3</v>
      </c>
      <c r="I14" s="6">
        <f t="shared" si="2"/>
        <v>3.5445294232750693E-4</v>
      </c>
      <c r="J14" s="6">
        <f t="shared" si="9"/>
        <v>1.5669515669515674E-2</v>
      </c>
      <c r="K14" s="6">
        <f t="shared" si="10"/>
        <v>3.4574612389802611E-3</v>
      </c>
      <c r="L14" s="2">
        <f t="shared" si="5"/>
        <v>5.9101901521030125E-5</v>
      </c>
      <c r="M14" s="2">
        <f t="shared" si="6"/>
        <v>5.9873261967515362E-5</v>
      </c>
      <c r="O14" t="s">
        <v>44</v>
      </c>
      <c r="P14" s="11">
        <f>(P15/(P15-1)) * P13</f>
        <v>0.37052781740370894</v>
      </c>
      <c r="R14" s="14" t="s">
        <v>45</v>
      </c>
    </row>
    <row r="15" spans="1:18">
      <c r="A15" s="3" t="s">
        <v>46</v>
      </c>
      <c r="B15" s="4">
        <v>6</v>
      </c>
      <c r="C15" s="5">
        <f t="shared" si="3"/>
        <v>7.5000000000000178E-2</v>
      </c>
      <c r="D15" s="5">
        <f t="shared" si="4"/>
        <v>-5.9500000000000108E-2</v>
      </c>
      <c r="E15" s="5">
        <f t="shared" si="0"/>
        <v>0</v>
      </c>
      <c r="F15" s="5">
        <f t="shared" si="7"/>
        <v>-3.7500000000000089E-2</v>
      </c>
      <c r="G15" s="2">
        <f t="shared" si="8"/>
        <v>12</v>
      </c>
      <c r="H15" s="6">
        <f>1/MAX(G:G)</f>
        <v>1.4245014245014246E-3</v>
      </c>
      <c r="I15" s="6">
        <f t="shared" si="2"/>
        <v>3.6354147931026351E-4</v>
      </c>
      <c r="J15" s="6">
        <f t="shared" si="9"/>
        <v>1.7094017094017099E-2</v>
      </c>
      <c r="K15" s="6">
        <f t="shared" si="10"/>
        <v>3.8210027182905247E-3</v>
      </c>
      <c r="L15" s="2">
        <f t="shared" si="5"/>
        <v>7.0759309597972697E-5</v>
      </c>
      <c r="M15" s="2">
        <f t="shared" si="6"/>
        <v>7.1530670044457934E-5</v>
      </c>
      <c r="O15" t="s">
        <v>47</v>
      </c>
      <c r="P15" s="17">
        <f>COUNT(B:B)</f>
        <v>702</v>
      </c>
      <c r="R15" s="8" t="str">
        <f>_xlfn.CONCAT("6.) the Gini value of ", ROUND(P2,2), " is the area under the Lorenz curve")</f>
        <v>6.) the Gini value of 0.37 is the area under the Lorenz curve</v>
      </c>
    </row>
    <row r="16" spans="1:18">
      <c r="A16" s="3" t="s">
        <v>48</v>
      </c>
      <c r="B16" s="4">
        <v>6</v>
      </c>
      <c r="C16" s="5">
        <f t="shared" si="3"/>
        <v>2.0999999999999464E-2</v>
      </c>
      <c r="D16" s="5">
        <f t="shared" si="4"/>
        <v>-1.5000000000000124E-2</v>
      </c>
      <c r="E16" s="5">
        <f t="shared" si="0"/>
        <v>2.0999999999999464E-2</v>
      </c>
      <c r="F16" s="5">
        <f t="shared" si="7"/>
        <v>1.0499999999999732E-2</v>
      </c>
      <c r="G16" s="2">
        <f t="shared" si="8"/>
        <v>13</v>
      </c>
      <c r="H16" s="6">
        <f t="shared" si="1"/>
        <v>1.4245014245014246E-3</v>
      </c>
      <c r="I16" s="6">
        <f t="shared" si="2"/>
        <v>3.6354147931026351E-4</v>
      </c>
      <c r="J16" s="6">
        <f t="shared" si="9"/>
        <v>1.8518518518518524E-2</v>
      </c>
      <c r="K16" s="6">
        <f t="shared" si="10"/>
        <v>4.1845441976007883E-3</v>
      </c>
      <c r="L16" s="2">
        <f t="shared" si="5"/>
        <v>8.345244838520093E-5</v>
      </c>
      <c r="M16" s="2">
        <f t="shared" si="6"/>
        <v>8.427093457900417E-5</v>
      </c>
      <c r="O16" t="s">
        <v>49</v>
      </c>
      <c r="P16" s="11">
        <f>AVERAGE(B:B)</f>
        <v>23.510408119658127</v>
      </c>
      <c r="R16" s="8" t="s">
        <v>50</v>
      </c>
    </row>
    <row r="17" spans="1:18">
      <c r="A17" s="3" t="s">
        <v>51</v>
      </c>
      <c r="B17" s="4">
        <v>6.0419999999999989</v>
      </c>
      <c r="C17" s="5">
        <f t="shared" si="3"/>
        <v>4.4999999999999929E-2</v>
      </c>
      <c r="D17" s="5">
        <f t="shared" si="4"/>
        <v>2.2500000000000631E-2</v>
      </c>
      <c r="E17" s="5">
        <f t="shared" si="0"/>
        <v>2.4000000000000465E-2</v>
      </c>
      <c r="F17" s="5">
        <f t="shared" si="7"/>
        <v>1.5000000000005009E-3</v>
      </c>
      <c r="G17" s="2">
        <f t="shared" si="8"/>
        <v>14</v>
      </c>
      <c r="H17" s="6">
        <f t="shared" si="1"/>
        <v>1.4245014245014246E-3</v>
      </c>
      <c r="I17" s="6">
        <f t="shared" si="2"/>
        <v>3.6608626966543528E-4</v>
      </c>
      <c r="J17" s="6">
        <f t="shared" si="9"/>
        <v>1.994301994301995E-2</v>
      </c>
      <c r="K17" s="6">
        <f t="shared" si="10"/>
        <v>4.5506304672662239E-3</v>
      </c>
      <c r="L17" s="2">
        <f t="shared" si="5"/>
        <v>9.7235693745004816E-5</v>
      </c>
      <c r="M17" s="2">
        <f t="shared" si="6"/>
        <v>9.8112180858584048E-5</v>
      </c>
      <c r="O17" t="s">
        <v>52</v>
      </c>
      <c r="P17" s="11">
        <f>$P$26-$P$22</f>
        <v>146.47999999999999</v>
      </c>
      <c r="R17" s="7" t="s">
        <v>53</v>
      </c>
    </row>
    <row r="18" spans="1:18">
      <c r="A18" s="3" t="s">
        <v>54</v>
      </c>
      <c r="B18" s="4">
        <v>6.09</v>
      </c>
      <c r="C18" s="5">
        <f t="shared" si="3"/>
        <v>6.6000000000000725E-2</v>
      </c>
      <c r="D18" s="5">
        <f t="shared" si="4"/>
        <v>3.7500000000001421E-3</v>
      </c>
      <c r="E18" s="5">
        <f t="shared" si="0"/>
        <v>4.2000000000000259E-2</v>
      </c>
      <c r="F18" s="5">
        <f t="shared" si="7"/>
        <v>8.999999999999897E-3</v>
      </c>
      <c r="G18" s="2">
        <f t="shared" si="8"/>
        <v>15</v>
      </c>
      <c r="H18" s="6">
        <f t="shared" si="1"/>
        <v>1.4245014245014246E-3</v>
      </c>
      <c r="I18" s="6">
        <f t="shared" si="2"/>
        <v>3.6899460149991746E-4</v>
      </c>
      <c r="J18" s="6">
        <f t="shared" si="9"/>
        <v>2.1367521367521375E-2</v>
      </c>
      <c r="K18" s="6">
        <f t="shared" si="10"/>
        <v>4.9196250687661416E-3</v>
      </c>
      <c r="L18" s="2">
        <f t="shared" si="5"/>
        <v>1.1212820669552464E-4</v>
      </c>
      <c r="M18" s="2">
        <f t="shared" si="6"/>
        <v>1.1311344553368385E-4</v>
      </c>
      <c r="O18" t="s">
        <v>55</v>
      </c>
      <c r="P18" s="11">
        <f>_xlfn.STDEV.P(B:B)</f>
        <v>18.540536219945473</v>
      </c>
    </row>
    <row r="19" spans="1:18">
      <c r="A19" s="3" t="s">
        <v>56</v>
      </c>
      <c r="B19" s="4">
        <v>6.1740000000000004</v>
      </c>
      <c r="C19" s="5">
        <f t="shared" si="3"/>
        <v>5.2500000000000213E-2</v>
      </c>
      <c r="D19" s="5">
        <f t="shared" si="4"/>
        <v>-1.5000000000005009E-3</v>
      </c>
      <c r="E19" s="5">
        <f t="shared" si="0"/>
        <v>1.0499999999999954E-2</v>
      </c>
      <c r="F19" s="5">
        <f t="shared" si="7"/>
        <v>-1.5750000000000153E-2</v>
      </c>
      <c r="G19" s="2">
        <f t="shared" si="8"/>
        <v>16</v>
      </c>
      <c r="H19" s="6">
        <f t="shared" si="1"/>
        <v>1.4245014245014246E-3</v>
      </c>
      <c r="I19" s="6">
        <f t="shared" si="2"/>
        <v>3.7408418221026121E-4</v>
      </c>
      <c r="J19" s="6">
        <f t="shared" si="9"/>
        <v>2.27920227920228E-2</v>
      </c>
      <c r="K19" s="6">
        <f t="shared" si="10"/>
        <v>5.2937092509764026E-3</v>
      </c>
      <c r="L19" s="2">
        <f t="shared" si="5"/>
        <v>1.2819523827150837E-4</v>
      </c>
      <c r="M19" s="2">
        <f t="shared" si="6"/>
        <v>1.292094775695556E-4</v>
      </c>
      <c r="O19" t="s">
        <v>57</v>
      </c>
      <c r="P19" s="11">
        <f>$P$18/$P$16</f>
        <v>0.78860971385872636</v>
      </c>
    </row>
    <row r="20" spans="1:18">
      <c r="A20" s="3" t="s">
        <v>58</v>
      </c>
      <c r="B20" s="4">
        <v>6.1950000000000003</v>
      </c>
      <c r="C20" s="5">
        <f t="shared" si="3"/>
        <v>6.2999999999999723E-2</v>
      </c>
      <c r="D20" s="5">
        <f t="shared" si="4"/>
        <v>1.499999999999968E-2</v>
      </c>
      <c r="E20" s="5">
        <f t="shared" si="0"/>
        <v>5.2499999999999769E-2</v>
      </c>
      <c r="F20" s="5">
        <f t="shared" si="7"/>
        <v>2.0999999999999908E-2</v>
      </c>
      <c r="G20" s="2">
        <f t="shared" si="8"/>
        <v>17</v>
      </c>
      <c r="H20" s="6">
        <f t="shared" si="1"/>
        <v>1.4245014245014246E-3</v>
      </c>
      <c r="I20" s="6">
        <f t="shared" si="2"/>
        <v>3.7535657738784709E-4</v>
      </c>
      <c r="J20" s="6">
        <f t="shared" si="9"/>
        <v>2.4216524216524225E-2</v>
      </c>
      <c r="K20" s="6">
        <f t="shared" si="10"/>
        <v>5.6690658283642496E-3</v>
      </c>
      <c r="L20" s="2">
        <f t="shared" si="5"/>
        <v>1.4536066226575006E-4</v>
      </c>
      <c r="M20" s="2">
        <f t="shared" si="6"/>
        <v>1.4652896650695226E-4</v>
      </c>
    </row>
    <row r="21" spans="1:18" ht="16.149999999999999" thickBot="1">
      <c r="A21" s="3" t="s">
        <v>59</v>
      </c>
      <c r="B21" s="4">
        <v>6.3</v>
      </c>
      <c r="C21" s="5">
        <f t="shared" si="3"/>
        <v>8.2499999999999574E-2</v>
      </c>
      <c r="D21" s="5">
        <f t="shared" si="4"/>
        <v>3.0000000000001137E-3</v>
      </c>
      <c r="E21" s="5">
        <f t="shared" si="0"/>
        <v>2.9999999999999805E-2</v>
      </c>
      <c r="F21" s="5">
        <f t="shared" si="7"/>
        <v>-1.1249999999999982E-2</v>
      </c>
      <c r="G21" s="2">
        <f t="shared" si="8"/>
        <v>18</v>
      </c>
      <c r="H21" s="6">
        <f t="shared" si="1"/>
        <v>1.4245014245014246E-3</v>
      </c>
      <c r="I21" s="6">
        <f t="shared" si="2"/>
        <v>3.8171855327577667E-4</v>
      </c>
      <c r="J21" s="6">
        <f t="shared" si="9"/>
        <v>2.5641025641025651E-2</v>
      </c>
      <c r="K21" s="6">
        <f t="shared" si="10"/>
        <v>6.050784381640026E-3</v>
      </c>
      <c r="L21" s="2">
        <f t="shared" si="5"/>
        <v>1.6376766844894663E-4</v>
      </c>
      <c r="M21" s="2">
        <f t="shared" si="6"/>
        <v>1.6502918845407455E-4</v>
      </c>
      <c r="O21" s="9" t="s">
        <v>60</v>
      </c>
    </row>
    <row r="22" spans="1:18">
      <c r="A22" s="3" t="s">
        <v>61</v>
      </c>
      <c r="B22" s="4">
        <v>6.3599999999999994</v>
      </c>
      <c r="C22" s="5">
        <f t="shared" si="3"/>
        <v>6.899999999999995E-2</v>
      </c>
      <c r="D22" s="5">
        <f t="shared" si="4"/>
        <v>-1.1249999999999538E-2</v>
      </c>
      <c r="E22" s="5">
        <f t="shared" si="0"/>
        <v>3.9000000000000146E-2</v>
      </c>
      <c r="F22" s="5">
        <f t="shared" si="7"/>
        <v>4.5000000000001705E-3</v>
      </c>
      <c r="G22" s="2">
        <f t="shared" si="8"/>
        <v>19</v>
      </c>
      <c r="H22" s="6">
        <f>1/MAX(G:G)</f>
        <v>1.4245014245014246E-3</v>
      </c>
      <c r="I22" s="6">
        <f t="shared" si="2"/>
        <v>3.853539680688793E-4</v>
      </c>
      <c r="J22" s="6">
        <f t="shared" si="9"/>
        <v>2.7065527065527076E-2</v>
      </c>
      <c r="K22" s="6">
        <f t="shared" si="10"/>
        <v>6.4361383497089052E-3</v>
      </c>
      <c r="L22" s="2">
        <f t="shared" si="5"/>
        <v>1.8336576494897174E-4</v>
      </c>
      <c r="M22" s="2">
        <f t="shared" si="6"/>
        <v>1.8475519769681992E-4</v>
      </c>
      <c r="O22" t="s">
        <v>62</v>
      </c>
      <c r="P22" s="11">
        <f>MIN(B:B)</f>
        <v>4.18</v>
      </c>
    </row>
    <row r="23" spans="1:18">
      <c r="A23" s="3" t="s">
        <v>63</v>
      </c>
      <c r="B23" s="4">
        <v>6.4379999999999997</v>
      </c>
      <c r="C23" s="5">
        <f t="shared" si="3"/>
        <v>6.0000000000000497E-2</v>
      </c>
      <c r="D23" s="5">
        <f t="shared" si="4"/>
        <v>1.2000000000000011E-2</v>
      </c>
      <c r="E23" s="5">
        <f t="shared" si="0"/>
        <v>2.1000000000000352E-2</v>
      </c>
      <c r="F23" s="5">
        <f t="shared" si="7"/>
        <v>-8.999999999999897E-3</v>
      </c>
      <c r="G23" s="2">
        <f t="shared" si="8"/>
        <v>20</v>
      </c>
      <c r="H23" s="6">
        <f t="shared" si="1"/>
        <v>1.4245014245014246E-3</v>
      </c>
      <c r="I23" s="6">
        <f t="shared" si="2"/>
        <v>3.9008000729991274E-4</v>
      </c>
      <c r="J23" s="6">
        <f t="shared" si="9"/>
        <v>2.8490028490028501E-2</v>
      </c>
      <c r="K23" s="6">
        <f t="shared" si="10"/>
        <v>6.8262183570088177E-3</v>
      </c>
      <c r="L23" s="2">
        <f t="shared" si="5"/>
        <v>2.0420311324385361E-4</v>
      </c>
      <c r="M23" s="2">
        <f t="shared" si="6"/>
        <v>2.0566504714142179E-4</v>
      </c>
      <c r="O23" t="s">
        <v>64</v>
      </c>
      <c r="P23" s="11">
        <f>QUARTILE(B:B,1)</f>
        <v>12.001250000000001</v>
      </c>
    </row>
    <row r="24" spans="1:18">
      <c r="A24" s="3" t="s">
        <v>65</v>
      </c>
      <c r="B24" s="4">
        <v>6.48</v>
      </c>
      <c r="C24" s="5">
        <f t="shared" si="3"/>
        <v>9.2999999999999972E-2</v>
      </c>
      <c r="D24" s="5">
        <f t="shared" si="4"/>
        <v>9.3749999999996891E-3</v>
      </c>
      <c r="E24" s="5">
        <f t="shared" si="0"/>
        <v>7.199999999999962E-2</v>
      </c>
      <c r="F24" s="5">
        <f t="shared" si="7"/>
        <v>2.5499999999999634E-2</v>
      </c>
      <c r="G24" s="2">
        <f t="shared" si="8"/>
        <v>21</v>
      </c>
      <c r="H24" s="6">
        <f t="shared" si="1"/>
        <v>1.4245014245014246E-3</v>
      </c>
      <c r="I24" s="6">
        <f t="shared" si="2"/>
        <v>3.9262479765508462E-4</v>
      </c>
      <c r="J24" s="6">
        <f t="shared" si="9"/>
        <v>2.9914529914529926E-2</v>
      </c>
      <c r="K24" s="6">
        <f t="shared" si="10"/>
        <v>7.2188431546639023E-3</v>
      </c>
      <c r="L24" s="2">
        <f t="shared" si="5"/>
        <v>2.2623155185556395E-4</v>
      </c>
      <c r="M24" s="2">
        <f t="shared" si="6"/>
        <v>2.2795448989212415E-4</v>
      </c>
      <c r="O24" t="s">
        <v>66</v>
      </c>
      <c r="P24" s="11">
        <f>MEDIAN(B:B)</f>
        <v>16.966000000000001</v>
      </c>
    </row>
    <row r="25" spans="1:18">
      <c r="A25" s="3" t="s">
        <v>67</v>
      </c>
      <c r="B25" s="4">
        <v>6.6239999999999997</v>
      </c>
      <c r="C25" s="5">
        <f t="shared" si="3"/>
        <v>7.8749999999999876E-2</v>
      </c>
      <c r="D25" s="5">
        <f t="shared" si="4"/>
        <v>-3.7499999999999645E-2</v>
      </c>
      <c r="E25" s="5">
        <f t="shared" si="0"/>
        <v>6.7500000000002558E-3</v>
      </c>
      <c r="F25" s="5">
        <f>IF(AND(ISNUMBER(E24),ISNUMBER(E25)),(E25-E24)/2,"")</f>
        <v>-3.2624999999999682E-2</v>
      </c>
      <c r="G25" s="2">
        <f t="shared" si="8"/>
        <v>22</v>
      </c>
      <c r="H25" s="6">
        <f t="shared" si="1"/>
        <v>1.4245014245014246E-3</v>
      </c>
      <c r="I25" s="6">
        <f t="shared" si="2"/>
        <v>4.0134979315853089E-4</v>
      </c>
      <c r="J25" s="6">
        <f t="shared" si="9"/>
        <v>3.1339031339031348E-2</v>
      </c>
      <c r="K25" s="6">
        <f t="shared" si="10"/>
        <v>7.620192947822433E-3</v>
      </c>
      <c r="L25" s="2">
        <f t="shared" si="5"/>
        <v>2.4966444131042166E-4</v>
      </c>
      <c r="M25" s="2">
        <f t="shared" si="6"/>
        <v>2.5141301368206142E-4</v>
      </c>
      <c r="O25" t="s">
        <v>68</v>
      </c>
      <c r="P25" s="11">
        <f>QUARTILE(B:B,3)</f>
        <v>28.060000000000002</v>
      </c>
    </row>
    <row r="26" spans="1:18">
      <c r="A26" s="3" t="s">
        <v>69</v>
      </c>
      <c r="B26" s="4">
        <v>6.6375000000000002</v>
      </c>
      <c r="C26" s="5">
        <f t="shared" si="3"/>
        <v>1.8000000000000682E-2</v>
      </c>
      <c r="D26" s="5">
        <f t="shared" si="4"/>
        <v>-1.1249999999999982E-2</v>
      </c>
      <c r="E26" s="5">
        <f t="shared" si="0"/>
        <v>1.1250000000000426E-2</v>
      </c>
      <c r="F26" s="5">
        <f>IF(AND(ISNUMBER(E25),ISNUMBER(E26)),(E26-E25)/2,"")</f>
        <v>2.2500000000000853E-3</v>
      </c>
      <c r="G26" s="2">
        <f t="shared" si="8"/>
        <v>23</v>
      </c>
      <c r="H26" s="6">
        <f t="shared" si="1"/>
        <v>1.4245014245014246E-3</v>
      </c>
      <c r="I26" s="6">
        <f t="shared" si="2"/>
        <v>4.0216776148697904E-4</v>
      </c>
      <c r="J26" s="6">
        <f t="shared" si="9"/>
        <v>3.276353276353277E-2</v>
      </c>
      <c r="K26" s="6">
        <f t="shared" si="10"/>
        <v>8.0223607093094125E-3</v>
      </c>
      <c r="L26" s="2">
        <f>K26*J27</f>
        <v>2.7426874219861239E-4</v>
      </c>
      <c r="M26" s="2">
        <f t="shared" si="6"/>
        <v>2.7606198045713326E-4</v>
      </c>
      <c r="O26" t="s">
        <v>70</v>
      </c>
      <c r="P26" s="11">
        <f>MAX(B:B)</f>
        <v>150.66</v>
      </c>
    </row>
    <row r="27" spans="1:18">
      <c r="A27" t="s">
        <v>71</v>
      </c>
      <c r="B27">
        <v>6.660000000000001</v>
      </c>
      <c r="C27" s="5">
        <f t="shared" ref="C27:C90" si="11">IF(AND(ISNUMBER(B26),ISNUMBER(B28)),(B28-B26)/2,"")</f>
        <v>5.6249999999999911E-2</v>
      </c>
      <c r="D27" s="5">
        <f t="shared" ref="D27:D90" si="12">IF(AND(ISNUMBER(C26),ISNUMBER(C28)),(C28-C26)/2,"")</f>
        <v>5.1749999999999519E-2</v>
      </c>
      <c r="E27" s="5">
        <f t="shared" ref="E27:E90" si="13">IF(AND(ISNUMBER(B27),ISNUMBER(B28)),(B28-B27)/2,"")</f>
        <v>4.4999999999999485E-2</v>
      </c>
      <c r="F27" s="5">
        <f t="shared" ref="F27:F90" si="14">IF(AND(ISNUMBER(E26),ISNUMBER(E27)),(E27-E26)/2,"")</f>
        <v>1.6874999999999529E-2</v>
      </c>
      <c r="G27" s="2">
        <f t="shared" si="8"/>
        <v>24</v>
      </c>
      <c r="H27" s="6">
        <f t="shared" ref="H27:H90" si="15">1/MAX(G:G)</f>
        <v>1.4245014245014246E-3</v>
      </c>
      <c r="I27" s="6">
        <f t="shared" ref="I27:I90" si="16">B27/SUM(B:B)</f>
        <v>4.0353104203439256E-4</v>
      </c>
      <c r="J27" s="6">
        <f t="shared" ref="J27:J90" si="17">H27+J26</f>
        <v>3.4188034188034191E-2</v>
      </c>
      <c r="K27" s="6">
        <f t="shared" ref="K27:K90" si="18">I27+K26</f>
        <v>8.4258917513438045E-3</v>
      </c>
      <c r="L27" s="2">
        <f t="shared" ref="L27:L90" si="19">K27*J28</f>
        <v>3.000673700621013E-4</v>
      </c>
      <c r="M27" s="2">
        <f t="shared" ref="M27:M90" si="20">K28*J27</f>
        <v>3.0204703984847359E-4</v>
      </c>
    </row>
    <row r="28" spans="1:18" ht="16.149999999999999" thickBot="1">
      <c r="A28" t="s">
        <v>72</v>
      </c>
      <c r="B28">
        <v>6.75</v>
      </c>
      <c r="C28" s="5">
        <f t="shared" si="11"/>
        <v>0.12149999999999972</v>
      </c>
      <c r="D28" s="5">
        <f t="shared" si="12"/>
        <v>3.4375000000000044E-2</v>
      </c>
      <c r="E28" s="5">
        <f t="shared" si="13"/>
        <v>7.6500000000000234E-2</v>
      </c>
      <c r="F28" s="5">
        <f t="shared" si="14"/>
        <v>1.5750000000000375E-2</v>
      </c>
      <c r="G28" s="2">
        <f t="shared" si="8"/>
        <v>25</v>
      </c>
      <c r="H28" s="6">
        <f t="shared" si="15"/>
        <v>1.4245014245014246E-3</v>
      </c>
      <c r="I28" s="6">
        <f t="shared" si="16"/>
        <v>4.0898416422404646E-4</v>
      </c>
      <c r="J28" s="6">
        <f t="shared" si="17"/>
        <v>3.5612535612535613E-2</v>
      </c>
      <c r="K28" s="6">
        <f t="shared" si="18"/>
        <v>8.8348759155678514E-3</v>
      </c>
      <c r="L28" s="2">
        <f t="shared" si="19"/>
        <v>3.2721762650251299E-4</v>
      </c>
      <c r="M28" s="2">
        <f t="shared" si="20"/>
        <v>3.2952743545278877E-4</v>
      </c>
      <c r="O28" s="9" t="s">
        <v>73</v>
      </c>
    </row>
    <row r="29" spans="1:18">
      <c r="A29" t="s">
        <v>74</v>
      </c>
      <c r="B29">
        <v>6.9030000000000005</v>
      </c>
      <c r="C29" s="5">
        <f t="shared" si="11"/>
        <v>0.125</v>
      </c>
      <c r="D29" s="5">
        <f t="shared" si="12"/>
        <v>-2.2500000000000187E-2</v>
      </c>
      <c r="E29" s="5">
        <f t="shared" si="13"/>
        <v>4.8499999999999766E-2</v>
      </c>
      <c r="F29" s="5">
        <f t="shared" si="14"/>
        <v>-1.4000000000000234E-2</v>
      </c>
      <c r="G29" s="2">
        <f t="shared" si="8"/>
        <v>26</v>
      </c>
      <c r="H29" s="6">
        <f t="shared" si="15"/>
        <v>1.4245014245014246E-3</v>
      </c>
      <c r="I29" s="6">
        <f t="shared" si="16"/>
        <v>4.1825447194645822E-4</v>
      </c>
      <c r="J29" s="6">
        <f t="shared" si="17"/>
        <v>3.7037037037037035E-2</v>
      </c>
      <c r="K29" s="6">
        <f t="shared" si="18"/>
        <v>9.2531303875143089E-3</v>
      </c>
      <c r="L29" s="2">
        <f t="shared" si="19"/>
        <v>3.5588963028901181E-4</v>
      </c>
      <c r="M29" s="2">
        <f t="shared" si="20"/>
        <v>3.584171153102327E-4</v>
      </c>
      <c r="O29" t="s">
        <v>75</v>
      </c>
      <c r="P29" s="3">
        <v>0.35603240000000003</v>
      </c>
    </row>
    <row r="30" spans="1:18">
      <c r="A30" t="s">
        <v>76</v>
      </c>
      <c r="B30">
        <v>7</v>
      </c>
      <c r="C30" s="5">
        <f t="shared" si="11"/>
        <v>7.6499999999999346E-2</v>
      </c>
      <c r="D30" s="5">
        <f t="shared" si="12"/>
        <v>-6.5000000000003944E-3</v>
      </c>
      <c r="E30" s="5">
        <f t="shared" si="13"/>
        <v>2.7999999999999581E-2</v>
      </c>
      <c r="F30" s="5">
        <f t="shared" si="14"/>
        <v>-1.0250000000000092E-2</v>
      </c>
      <c r="G30" s="2">
        <f t="shared" si="8"/>
        <v>27</v>
      </c>
      <c r="H30" s="6">
        <f t="shared" si="15"/>
        <v>1.4245014245014246E-3</v>
      </c>
      <c r="I30" s="6">
        <f t="shared" si="16"/>
        <v>4.2413172586197411E-4</v>
      </c>
      <c r="J30" s="6">
        <f t="shared" si="17"/>
        <v>3.8461538461538457E-2</v>
      </c>
      <c r="K30" s="6">
        <f t="shared" si="18"/>
        <v>9.677262113376283E-3</v>
      </c>
      <c r="L30" s="2">
        <f t="shared" si="19"/>
        <v>3.85987662641789E-4</v>
      </c>
      <c r="M30" s="2">
        <f t="shared" si="20"/>
        <v>3.8864564973250582E-4</v>
      </c>
      <c r="O30" t="s">
        <v>77</v>
      </c>
      <c r="P30" s="3">
        <v>0.39391549999999997</v>
      </c>
    </row>
    <row r="31" spans="1:18">
      <c r="A31" t="s">
        <v>78</v>
      </c>
      <c r="B31">
        <v>7.0559999999999992</v>
      </c>
      <c r="C31" s="5">
        <f t="shared" si="11"/>
        <v>0.11199999999999921</v>
      </c>
      <c r="D31" s="5">
        <f t="shared" si="12"/>
        <v>2.175000000000038E-2</v>
      </c>
      <c r="E31" s="5">
        <f t="shared" si="13"/>
        <v>8.3999999999999631E-2</v>
      </c>
      <c r="F31" s="5">
        <f t="shared" si="14"/>
        <v>2.8000000000000025E-2</v>
      </c>
      <c r="G31" s="2">
        <f t="shared" si="8"/>
        <v>28</v>
      </c>
      <c r="H31" s="6">
        <f t="shared" si="15"/>
        <v>1.4245014245014246E-3</v>
      </c>
      <c r="I31" s="6">
        <f t="shared" si="16"/>
        <v>4.2752477966886987E-4</v>
      </c>
      <c r="J31" s="6">
        <f t="shared" si="17"/>
        <v>3.9886039886039878E-2</v>
      </c>
      <c r="K31" s="6">
        <f t="shared" si="18"/>
        <v>1.0104786893045153E-2</v>
      </c>
      <c r="L31" s="2">
        <f t="shared" si="19"/>
        <v>4.1743421637935806E-4</v>
      </c>
      <c r="M31" s="2">
        <f t="shared" si="20"/>
        <v>4.2049820990850692E-4</v>
      </c>
    </row>
    <row r="32" spans="1:18" ht="16.149999999999999" thickBot="1">
      <c r="A32" t="s">
        <v>79</v>
      </c>
      <c r="B32">
        <v>7.2239999999999984</v>
      </c>
      <c r="C32" s="5">
        <f t="shared" si="11"/>
        <v>0.12000000000000011</v>
      </c>
      <c r="D32" s="5">
        <f t="shared" si="12"/>
        <v>-3.6999999999999034E-2</v>
      </c>
      <c r="E32" s="5">
        <f t="shared" si="13"/>
        <v>3.6000000000000476E-2</v>
      </c>
      <c r="F32" s="5">
        <f t="shared" si="14"/>
        <v>-2.3999999999999577E-2</v>
      </c>
      <c r="G32" s="2">
        <f t="shared" si="8"/>
        <v>29</v>
      </c>
      <c r="H32" s="6">
        <f t="shared" si="15"/>
        <v>1.4245014245014246E-3</v>
      </c>
      <c r="I32" s="6">
        <f t="shared" si="16"/>
        <v>4.377039410895572E-4</v>
      </c>
      <c r="J32" s="6">
        <f t="shared" si="17"/>
        <v>4.13105413105413E-2</v>
      </c>
      <c r="K32" s="6">
        <f t="shared" si="18"/>
        <v>1.0542490834134711E-2</v>
      </c>
      <c r="L32" s="2">
        <f t="shared" si="19"/>
        <v>4.5053379633054304E-4</v>
      </c>
      <c r="M32" s="2">
        <f t="shared" si="20"/>
        <v>4.5377800700328159E-4</v>
      </c>
      <c r="O32" s="9" t="s">
        <v>80</v>
      </c>
    </row>
    <row r="33" spans="1:15">
      <c r="A33" t="s">
        <v>81</v>
      </c>
      <c r="B33">
        <v>7.2959999999999994</v>
      </c>
      <c r="C33" s="5">
        <f t="shared" si="11"/>
        <v>3.8000000000001144E-2</v>
      </c>
      <c r="D33" s="5">
        <f t="shared" si="12"/>
        <v>-5.5250000000000243E-2</v>
      </c>
      <c r="E33" s="5">
        <f t="shared" si="13"/>
        <v>2.0000000000006679E-3</v>
      </c>
      <c r="F33" s="5">
        <f t="shared" si="14"/>
        <v>-1.6999999999999904E-2</v>
      </c>
      <c r="G33" s="2">
        <f t="shared" si="8"/>
        <v>30</v>
      </c>
      <c r="H33" s="6">
        <f t="shared" si="15"/>
        <v>1.4245014245014246E-3</v>
      </c>
      <c r="I33" s="6">
        <f t="shared" si="16"/>
        <v>4.4206643884128039E-4</v>
      </c>
      <c r="J33" s="6">
        <f t="shared" si="17"/>
        <v>4.2735042735042722E-2</v>
      </c>
      <c r="K33" s="6">
        <f t="shared" si="18"/>
        <v>1.0984557272975991E-2</v>
      </c>
      <c r="L33" s="2">
        <f t="shared" si="19"/>
        <v>4.8507304196902508E-4</v>
      </c>
      <c r="M33" s="2">
        <f t="shared" si="20"/>
        <v>4.8832760994886647E-4</v>
      </c>
      <c r="O33" s="18" t="s">
        <v>82</v>
      </c>
    </row>
    <row r="34" spans="1:15">
      <c r="A34" t="s">
        <v>83</v>
      </c>
      <c r="B34">
        <v>7.3000000000000007</v>
      </c>
      <c r="C34" s="5">
        <f t="shared" si="11"/>
        <v>9.4999999999996199E-3</v>
      </c>
      <c r="D34" s="5">
        <f t="shared" si="12"/>
        <v>-6.5000000000008384E-3</v>
      </c>
      <c r="E34" s="5">
        <f t="shared" si="13"/>
        <v>7.4999999999989519E-3</v>
      </c>
      <c r="F34" s="5">
        <f t="shared" si="14"/>
        <v>2.749999999999142E-3</v>
      </c>
      <c r="G34" s="2">
        <f t="shared" si="8"/>
        <v>31</v>
      </c>
      <c r="H34" s="6">
        <f t="shared" si="15"/>
        <v>1.4245014245014246E-3</v>
      </c>
      <c r="I34" s="6">
        <f t="shared" si="16"/>
        <v>4.4230879982748732E-4</v>
      </c>
      <c r="J34" s="6">
        <f t="shared" si="17"/>
        <v>4.4159544159544144E-2</v>
      </c>
      <c r="K34" s="6">
        <f t="shared" si="18"/>
        <v>1.1426866072803479E-2</v>
      </c>
      <c r="L34" s="2">
        <f t="shared" si="19"/>
        <v>5.2088278394545756E-4</v>
      </c>
      <c r="M34" s="2">
        <f t="shared" si="20"/>
        <v>5.2417748649032244E-4</v>
      </c>
    </row>
    <row r="35" spans="1:15" ht="16.149999999999999" thickBot="1">
      <c r="A35" t="s">
        <v>84</v>
      </c>
      <c r="B35">
        <v>7.3149999999999986</v>
      </c>
      <c r="C35" s="5">
        <f t="shared" si="11"/>
        <v>2.4999999999999467E-2</v>
      </c>
      <c r="D35" s="5">
        <f t="shared" si="12"/>
        <v>1.1875000000000746E-2</v>
      </c>
      <c r="E35" s="5">
        <f t="shared" si="13"/>
        <v>1.7500000000000515E-2</v>
      </c>
      <c r="F35" s="5">
        <f t="shared" si="14"/>
        <v>5.0000000000007816E-3</v>
      </c>
      <c r="G35" s="2">
        <f t="shared" si="8"/>
        <v>32</v>
      </c>
      <c r="H35" s="6">
        <f t="shared" si="15"/>
        <v>1.4245014245014246E-3</v>
      </c>
      <c r="I35" s="6">
        <f t="shared" si="16"/>
        <v>4.4321765352576284E-4</v>
      </c>
      <c r="J35" s="6">
        <f t="shared" si="17"/>
        <v>4.5584045584045566E-2</v>
      </c>
      <c r="K35" s="6">
        <f t="shared" si="18"/>
        <v>1.1870083726329242E-2</v>
      </c>
      <c r="L35" s="2">
        <f t="shared" si="19"/>
        <v>5.579953888445368E-4</v>
      </c>
      <c r="M35" s="2">
        <f t="shared" si="20"/>
        <v>5.6138675958902838E-4</v>
      </c>
      <c r="O35" s="9" t="s">
        <v>85</v>
      </c>
    </row>
    <row r="36" spans="1:15">
      <c r="A36" t="s">
        <v>86</v>
      </c>
      <c r="B36">
        <v>7.35</v>
      </c>
      <c r="C36" s="5">
        <f t="shared" si="11"/>
        <v>3.3250000000001112E-2</v>
      </c>
      <c r="D36" s="5">
        <f t="shared" si="12"/>
        <v>5.0000000000001155E-3</v>
      </c>
      <c r="E36" s="5">
        <f t="shared" si="13"/>
        <v>1.5750000000000597E-2</v>
      </c>
      <c r="F36" s="5">
        <f t="shared" si="14"/>
        <v>-8.7499999999995914E-4</v>
      </c>
      <c r="G36" s="2">
        <f t="shared" si="8"/>
        <v>33</v>
      </c>
      <c r="H36" s="6">
        <f t="shared" si="15"/>
        <v>1.4245014245014246E-3</v>
      </c>
      <c r="I36" s="6">
        <f t="shared" si="16"/>
        <v>4.4533831215507277E-4</v>
      </c>
      <c r="J36" s="6">
        <f t="shared" si="17"/>
        <v>4.7008547008546987E-2</v>
      </c>
      <c r="K36" s="6">
        <f t="shared" si="18"/>
        <v>1.2315422038484314E-2</v>
      </c>
      <c r="L36" s="2">
        <f t="shared" si="19"/>
        <v>5.964734320633426E-4</v>
      </c>
      <c r="M36" s="2">
        <f t="shared" si="20"/>
        <v>5.9995452298061268E-4</v>
      </c>
      <c r="O36" s="18" t="s">
        <v>87</v>
      </c>
    </row>
    <row r="37" spans="1:15">
      <c r="A37" t="s">
        <v>88</v>
      </c>
      <c r="B37">
        <v>7.3815000000000008</v>
      </c>
      <c r="C37" s="5">
        <f t="shared" si="11"/>
        <v>3.4999999999999698E-2</v>
      </c>
      <c r="D37" s="5">
        <f t="shared" si="12"/>
        <v>9.9999999999991207E-3</v>
      </c>
      <c r="E37" s="5">
        <f t="shared" si="13"/>
        <v>1.9249999999999101E-2</v>
      </c>
      <c r="F37" s="5">
        <f t="shared" si="14"/>
        <v>1.7499999999992522E-3</v>
      </c>
      <c r="G37" s="2">
        <f t="shared" si="8"/>
        <v>34</v>
      </c>
      <c r="H37" s="6">
        <f t="shared" si="15"/>
        <v>1.4245014245014246E-3</v>
      </c>
      <c r="I37" s="6">
        <f t="shared" si="16"/>
        <v>4.4724690492145173E-4</v>
      </c>
      <c r="J37" s="6">
        <f t="shared" si="17"/>
        <v>4.8433048433048409E-2</v>
      </c>
      <c r="K37" s="6">
        <f t="shared" si="18"/>
        <v>1.2762668943405766E-2</v>
      </c>
      <c r="L37" s="2">
        <f t="shared" si="19"/>
        <v>6.3631540316125583E-4</v>
      </c>
      <c r="M37" s="2">
        <f t="shared" si="20"/>
        <v>6.3990947503683965E-4</v>
      </c>
      <c r="O37" s="18" t="s">
        <v>89</v>
      </c>
    </row>
    <row r="38" spans="1:15">
      <c r="A38" t="s">
        <v>90</v>
      </c>
      <c r="B38">
        <v>7.419999999999999</v>
      </c>
      <c r="C38" s="5">
        <f t="shared" si="11"/>
        <v>5.3249999999999353E-2</v>
      </c>
      <c r="D38" s="5">
        <f t="shared" si="12"/>
        <v>8.7500000000002576E-3</v>
      </c>
      <c r="E38" s="5">
        <f t="shared" si="13"/>
        <v>3.4000000000000252E-2</v>
      </c>
      <c r="F38" s="5">
        <f t="shared" si="14"/>
        <v>7.3750000000005755E-3</v>
      </c>
      <c r="G38" s="2">
        <f t="shared" si="8"/>
        <v>35</v>
      </c>
      <c r="H38" s="6">
        <f t="shared" si="15"/>
        <v>1.4245014245014246E-3</v>
      </c>
      <c r="I38" s="6">
        <f t="shared" si="16"/>
        <v>4.4957962941369252E-4</v>
      </c>
      <c r="J38" s="6">
        <f t="shared" si="17"/>
        <v>4.9857549857549831E-2</v>
      </c>
      <c r="K38" s="6">
        <f t="shared" si="18"/>
        <v>1.321224857281946E-2</v>
      </c>
      <c r="L38" s="2">
        <f t="shared" si="19"/>
        <v>6.7755120886253597E-4</v>
      </c>
      <c r="M38" s="2">
        <f t="shared" si="20"/>
        <v>6.8135070066232639E-4</v>
      </c>
      <c r="O38" s="18" t="s">
        <v>91</v>
      </c>
    </row>
    <row r="39" spans="1:15">
      <c r="A39" t="s">
        <v>92</v>
      </c>
      <c r="B39">
        <v>7.4879999999999995</v>
      </c>
      <c r="C39" s="5">
        <f t="shared" si="11"/>
        <v>5.2500000000000213E-2</v>
      </c>
      <c r="D39" s="5">
        <f t="shared" si="12"/>
        <v>-1.2124999999999497E-2</v>
      </c>
      <c r="E39" s="5">
        <f t="shared" si="13"/>
        <v>1.8499999999999961E-2</v>
      </c>
      <c r="F39" s="5">
        <f t="shared" si="14"/>
        <v>-7.7500000000001457E-3</v>
      </c>
      <c r="G39" s="2">
        <f t="shared" si="8"/>
        <v>36</v>
      </c>
      <c r="H39" s="6">
        <f t="shared" si="15"/>
        <v>1.4245014245014246E-3</v>
      </c>
      <c r="I39" s="6">
        <f t="shared" si="16"/>
        <v>4.5369976617920884E-4</v>
      </c>
      <c r="J39" s="6">
        <f t="shared" si="17"/>
        <v>5.1282051282051253E-2</v>
      </c>
      <c r="K39" s="6">
        <f t="shared" si="18"/>
        <v>1.3665948338998668E-2</v>
      </c>
      <c r="L39" s="2">
        <f t="shared" si="19"/>
        <v>7.2028502641445925E-4</v>
      </c>
      <c r="M39" s="2">
        <f t="shared" si="20"/>
        <v>7.2419948432309142E-4</v>
      </c>
    </row>
    <row r="40" spans="1:15" ht="16.149999999999999" thickBot="1">
      <c r="A40" t="s">
        <v>93</v>
      </c>
      <c r="B40">
        <v>7.5249999999999995</v>
      </c>
      <c r="C40" s="5">
        <f t="shared" si="11"/>
        <v>2.9000000000000359E-2</v>
      </c>
      <c r="D40" s="5">
        <f t="shared" si="12"/>
        <v>-1.7499999999999627E-2</v>
      </c>
      <c r="E40" s="5">
        <f t="shared" si="13"/>
        <v>1.0500000000000398E-2</v>
      </c>
      <c r="F40" s="5">
        <f t="shared" si="14"/>
        <v>-3.9999999999997815E-3</v>
      </c>
      <c r="G40" s="2">
        <f t="shared" si="8"/>
        <v>37</v>
      </c>
      <c r="H40" s="6">
        <f t="shared" si="15"/>
        <v>1.4245014245014246E-3</v>
      </c>
      <c r="I40" s="6">
        <f t="shared" si="16"/>
        <v>4.5594160530162216E-4</v>
      </c>
      <c r="J40" s="6">
        <f t="shared" si="17"/>
        <v>5.2706552706552674E-2</v>
      </c>
      <c r="K40" s="6">
        <f t="shared" si="18"/>
        <v>1.4121889944300291E-2</v>
      </c>
      <c r="L40" s="2">
        <f t="shared" si="19"/>
        <v>7.6443278900770759E-4</v>
      </c>
      <c r="M40" s="2">
        <f t="shared" si="20"/>
        <v>7.6841431047983068E-4</v>
      </c>
      <c r="O40" s="9" t="s">
        <v>94</v>
      </c>
    </row>
    <row r="41" spans="1:15">
      <c r="A41" t="s">
        <v>95</v>
      </c>
      <c r="B41">
        <v>7.5460000000000003</v>
      </c>
      <c r="C41" s="5">
        <f t="shared" si="11"/>
        <v>1.7500000000000959E-2</v>
      </c>
      <c r="D41" s="5">
        <f t="shared" si="12"/>
        <v>4.899999999999971E-2</v>
      </c>
      <c r="E41" s="5">
        <f t="shared" si="13"/>
        <v>7.0000000000005613E-3</v>
      </c>
      <c r="F41" s="5">
        <f t="shared" si="14"/>
        <v>-1.7499999999999183E-3</v>
      </c>
      <c r="G41" s="2">
        <f t="shared" si="8"/>
        <v>38</v>
      </c>
      <c r="H41" s="6">
        <f t="shared" si="15"/>
        <v>1.4245014245014246E-3</v>
      </c>
      <c r="I41" s="6">
        <f t="shared" si="16"/>
        <v>4.5721400047920809E-4</v>
      </c>
      <c r="J41" s="6">
        <f t="shared" si="17"/>
        <v>5.4131054131054096E-2</v>
      </c>
      <c r="K41" s="6">
        <f t="shared" si="18"/>
        <v>1.4579103944779499E-2</v>
      </c>
      <c r="L41" s="2">
        <f t="shared" si="19"/>
        <v>8.0995021915441601E-4</v>
      </c>
      <c r="M41" s="2">
        <f t="shared" si="20"/>
        <v>8.1397765802136181E-4</v>
      </c>
      <c r="O41" s="18" t="s">
        <v>96</v>
      </c>
    </row>
    <row r="42" spans="1:15">
      <c r="A42" t="s">
        <v>97</v>
      </c>
      <c r="B42">
        <v>7.5600000000000014</v>
      </c>
      <c r="C42" s="5">
        <f t="shared" si="11"/>
        <v>0.12699999999999978</v>
      </c>
      <c r="D42" s="5">
        <f t="shared" si="12"/>
        <v>6.9999999999998952E-2</v>
      </c>
      <c r="E42" s="5">
        <f t="shared" si="13"/>
        <v>0.11999999999999922</v>
      </c>
      <c r="F42" s="5">
        <f t="shared" si="14"/>
        <v>5.6499999999999329E-2</v>
      </c>
      <c r="G42" s="2">
        <f t="shared" si="8"/>
        <v>39</v>
      </c>
      <c r="H42" s="6">
        <f t="shared" si="15"/>
        <v>1.4245014245014246E-3</v>
      </c>
      <c r="I42" s="6">
        <f t="shared" si="16"/>
        <v>4.5806226393093214E-4</v>
      </c>
      <c r="J42" s="6">
        <f t="shared" si="17"/>
        <v>5.5555555555555518E-2</v>
      </c>
      <c r="K42" s="6">
        <f t="shared" si="18"/>
        <v>1.503716620871043E-2</v>
      </c>
      <c r="L42" s="2">
        <f t="shared" si="19"/>
        <v>8.5681858739090715E-4</v>
      </c>
      <c r="M42" s="2">
        <f t="shared" si="20"/>
        <v>8.6165389621187564E-4</v>
      </c>
      <c r="O42" s="18" t="s">
        <v>98</v>
      </c>
    </row>
    <row r="43" spans="1:15">
      <c r="A43" t="s">
        <v>99</v>
      </c>
      <c r="B43">
        <v>7.8</v>
      </c>
      <c r="C43" s="5">
        <f t="shared" si="11"/>
        <v>0.15749999999999886</v>
      </c>
      <c r="D43" s="5">
        <f t="shared" si="12"/>
        <v>-2.8999999999999915E-2</v>
      </c>
      <c r="E43" s="5">
        <f t="shared" si="13"/>
        <v>3.7499999999999645E-2</v>
      </c>
      <c r="F43" s="5">
        <f t="shared" si="14"/>
        <v>-4.1249999999999787E-2</v>
      </c>
      <c r="G43" s="2">
        <f t="shared" si="8"/>
        <v>40</v>
      </c>
      <c r="H43" s="6">
        <f t="shared" si="15"/>
        <v>1.4245014245014246E-3</v>
      </c>
      <c r="I43" s="6">
        <f t="shared" si="16"/>
        <v>4.7260392310334256E-4</v>
      </c>
      <c r="J43" s="6">
        <f t="shared" si="17"/>
        <v>5.698005698005694E-2</v>
      </c>
      <c r="K43" s="6">
        <f t="shared" si="18"/>
        <v>1.5509770131813773E-2</v>
      </c>
      <c r="L43" s="2">
        <f t="shared" si="19"/>
        <v>9.0584127550479227E-4</v>
      </c>
      <c r="M43" s="2">
        <f t="shared" si="20"/>
        <v>9.1093551700333238E-4</v>
      </c>
      <c r="O43" s="18" t="s">
        <v>100</v>
      </c>
    </row>
    <row r="44" spans="1:15">
      <c r="A44" t="s">
        <v>101</v>
      </c>
      <c r="B44">
        <v>7.8749999999999991</v>
      </c>
      <c r="C44" s="5">
        <f t="shared" si="11"/>
        <v>6.899999999999995E-2</v>
      </c>
      <c r="D44" s="5">
        <f t="shared" si="12"/>
        <v>-5.9999999999999387E-2</v>
      </c>
      <c r="E44" s="5">
        <f t="shared" si="13"/>
        <v>3.1500000000000306E-2</v>
      </c>
      <c r="F44" s="5">
        <f t="shared" si="14"/>
        <v>-2.9999999999996696E-3</v>
      </c>
      <c r="G44" s="2">
        <f t="shared" si="8"/>
        <v>41</v>
      </c>
      <c r="H44" s="6">
        <f t="shared" si="15"/>
        <v>1.4245014245014246E-3</v>
      </c>
      <c r="I44" s="6">
        <f t="shared" si="16"/>
        <v>4.7714819159472082E-4</v>
      </c>
      <c r="J44" s="6">
        <f t="shared" si="17"/>
        <v>5.8404558404558361E-2</v>
      </c>
      <c r="K44" s="6">
        <f t="shared" si="18"/>
        <v>1.5986918323408494E-2</v>
      </c>
      <c r="L44" s="2">
        <f t="shared" si="19"/>
        <v>9.5648229285349886E-4</v>
      </c>
      <c r="M44" s="2">
        <f t="shared" si="20"/>
        <v>9.6179947538742783E-4</v>
      </c>
      <c r="O44" s="18" t="s">
        <v>102</v>
      </c>
    </row>
    <row r="45" spans="1:15">
      <c r="A45" t="s">
        <v>103</v>
      </c>
      <c r="B45">
        <v>7.9379999999999997</v>
      </c>
      <c r="C45" s="5">
        <f t="shared" si="11"/>
        <v>3.7500000000000089E-2</v>
      </c>
      <c r="D45" s="5">
        <f t="shared" si="12"/>
        <v>-1.8999999999999906E-2</v>
      </c>
      <c r="E45" s="5">
        <f t="shared" si="13"/>
        <v>5.9999999999997833E-3</v>
      </c>
      <c r="F45" s="5">
        <f t="shared" si="14"/>
        <v>-1.2750000000000261E-2</v>
      </c>
      <c r="G45" s="2">
        <f t="shared" si="8"/>
        <v>42</v>
      </c>
      <c r="H45" s="6">
        <f t="shared" si="15"/>
        <v>1.4245014245014246E-3</v>
      </c>
      <c r="I45" s="6">
        <f t="shared" si="16"/>
        <v>4.8096537712747863E-4</v>
      </c>
      <c r="J45" s="6">
        <f t="shared" si="17"/>
        <v>5.9829059829059783E-2</v>
      </c>
      <c r="K45" s="6">
        <f t="shared" si="18"/>
        <v>1.6467883700535972E-2</v>
      </c>
      <c r="L45" s="2">
        <f t="shared" si="19"/>
        <v>1.0087165229673023E-3</v>
      </c>
      <c r="M45" s="2">
        <f t="shared" si="20"/>
        <v>1.0140772061910633E-3</v>
      </c>
      <c r="O45" s="18" t="s">
        <v>104</v>
      </c>
    </row>
    <row r="46" spans="1:15">
      <c r="A46" t="s">
        <v>105</v>
      </c>
      <c r="B46">
        <v>7.9499999999999993</v>
      </c>
      <c r="C46" s="5">
        <f t="shared" si="11"/>
        <v>3.1000000000000139E-2</v>
      </c>
      <c r="D46" s="5">
        <f t="shared" si="12"/>
        <v>8.7500000000002576E-3</v>
      </c>
      <c r="E46" s="5">
        <f t="shared" si="13"/>
        <v>2.5000000000000355E-2</v>
      </c>
      <c r="F46" s="5">
        <f t="shared" si="14"/>
        <v>9.500000000000286E-3</v>
      </c>
      <c r="G46" s="2">
        <f t="shared" si="8"/>
        <v>43</v>
      </c>
      <c r="H46" s="6">
        <f t="shared" si="15"/>
        <v>1.4245014245014246E-3</v>
      </c>
      <c r="I46" s="6">
        <f t="shared" si="16"/>
        <v>4.8169246008609914E-4</v>
      </c>
      <c r="J46" s="6">
        <f t="shared" si="17"/>
        <v>6.1253561253561205E-2</v>
      </c>
      <c r="K46" s="6">
        <f t="shared" si="18"/>
        <v>1.6949576160622072E-2</v>
      </c>
      <c r="L46" s="2">
        <f t="shared" si="19"/>
        <v>1.0623665969620663E-3</v>
      </c>
      <c r="M46" s="2">
        <f t="shared" si="20"/>
        <v>1.0679128486047536E-3</v>
      </c>
      <c r="O46" s="18" t="s">
        <v>106</v>
      </c>
    </row>
    <row r="47" spans="1:15">
      <c r="A47" t="s">
        <v>107</v>
      </c>
      <c r="B47">
        <v>8</v>
      </c>
      <c r="C47" s="5">
        <f t="shared" si="11"/>
        <v>5.5000000000000604E-2</v>
      </c>
      <c r="D47" s="5">
        <f t="shared" si="12"/>
        <v>4.9999999999994493E-4</v>
      </c>
      <c r="E47" s="5">
        <f t="shared" si="13"/>
        <v>3.0000000000000249E-2</v>
      </c>
      <c r="F47" s="5">
        <f t="shared" si="14"/>
        <v>2.4999999999999467E-3</v>
      </c>
      <c r="G47" s="2">
        <f t="shared" si="8"/>
        <v>44</v>
      </c>
      <c r="H47" s="6">
        <f t="shared" si="15"/>
        <v>1.4245014245014246E-3</v>
      </c>
      <c r="I47" s="6">
        <f t="shared" si="16"/>
        <v>4.847219724136847E-4</v>
      </c>
      <c r="J47" s="6">
        <f t="shared" si="17"/>
        <v>6.2678062678062627E-2</v>
      </c>
      <c r="K47" s="6">
        <f t="shared" si="18"/>
        <v>1.7434298133035757E-2</v>
      </c>
      <c r="L47" s="2">
        <f t="shared" si="19"/>
        <v>1.1175832136561374E-3</v>
      </c>
      <c r="M47" s="2">
        <f t="shared" si="20"/>
        <v>1.1233573260550872E-3</v>
      </c>
    </row>
    <row r="48" spans="1:15">
      <c r="A48" t="s">
        <v>108</v>
      </c>
      <c r="B48">
        <v>8.06</v>
      </c>
      <c r="C48" s="5">
        <f t="shared" si="11"/>
        <v>3.2000000000000028E-2</v>
      </c>
      <c r="D48" s="5">
        <f t="shared" si="12"/>
        <v>-1.0750000000000703E-2</v>
      </c>
      <c r="E48" s="5">
        <f t="shared" si="13"/>
        <v>1.9999999999997797E-3</v>
      </c>
      <c r="F48" s="5">
        <f t="shared" si="14"/>
        <v>-1.4000000000000234E-2</v>
      </c>
      <c r="G48" s="2">
        <f t="shared" si="8"/>
        <v>45</v>
      </c>
      <c r="H48" s="6">
        <f t="shared" si="15"/>
        <v>1.4245014245014246E-3</v>
      </c>
      <c r="I48" s="6">
        <f t="shared" si="16"/>
        <v>4.8835738720678739E-4</v>
      </c>
      <c r="J48" s="6">
        <f t="shared" si="17"/>
        <v>6.4102564102564055E-2</v>
      </c>
      <c r="K48" s="6">
        <f t="shared" si="18"/>
        <v>1.7922655520242543E-2</v>
      </c>
      <c r="L48" s="2">
        <f t="shared" si="19"/>
        <v>1.1744190226939551E-3</v>
      </c>
      <c r="M48" s="2">
        <f t="shared" si="20"/>
        <v>1.1802086710535592E-3</v>
      </c>
    </row>
    <row r="49" spans="1:13">
      <c r="A49" t="s">
        <v>109</v>
      </c>
      <c r="B49">
        <v>8.0640000000000001</v>
      </c>
      <c r="C49" s="5">
        <f t="shared" si="11"/>
        <v>3.3499999999999197E-2</v>
      </c>
      <c r="D49" s="5">
        <f t="shared" si="12"/>
        <v>3.0000000000001137E-3</v>
      </c>
      <c r="E49" s="5">
        <f t="shared" si="13"/>
        <v>3.1499999999999417E-2</v>
      </c>
      <c r="F49" s="5">
        <f t="shared" si="14"/>
        <v>1.4749999999999819E-2</v>
      </c>
      <c r="G49" s="2">
        <f t="shared" si="8"/>
        <v>46</v>
      </c>
      <c r="H49" s="6">
        <f t="shared" si="15"/>
        <v>1.4245014245014246E-3</v>
      </c>
      <c r="I49" s="6">
        <f t="shared" si="16"/>
        <v>4.8859974819299415E-4</v>
      </c>
      <c r="J49" s="6">
        <f t="shared" si="17"/>
        <v>6.5527065527065484E-2</v>
      </c>
      <c r="K49" s="6">
        <f t="shared" si="18"/>
        <v>1.8411255268435536E-2</v>
      </c>
      <c r="L49" s="2">
        <f t="shared" si="19"/>
        <v>1.2326623897670507E-3</v>
      </c>
      <c r="M49" s="2">
        <f t="shared" si="20"/>
        <v>1.2387021670931891E-3</v>
      </c>
    </row>
    <row r="50" spans="1:13">
      <c r="A50" t="s">
        <v>110</v>
      </c>
      <c r="B50">
        <v>8.1269999999999989</v>
      </c>
      <c r="C50" s="5">
        <f t="shared" si="11"/>
        <v>3.8000000000000256E-2</v>
      </c>
      <c r="D50" s="5">
        <f t="shared" si="12"/>
        <v>-8.4999999999992859E-3</v>
      </c>
      <c r="E50" s="5">
        <f t="shared" si="13"/>
        <v>6.5000000000008384E-3</v>
      </c>
      <c r="F50" s="5">
        <f t="shared" si="14"/>
        <v>-1.2499999999999289E-2</v>
      </c>
      <c r="G50" s="2">
        <f t="shared" si="8"/>
        <v>47</v>
      </c>
      <c r="H50" s="6">
        <f t="shared" si="15"/>
        <v>1.4245014245014246E-3</v>
      </c>
      <c r="I50" s="6">
        <f t="shared" si="16"/>
        <v>4.9241693372575185E-4</v>
      </c>
      <c r="J50" s="6">
        <f t="shared" si="17"/>
        <v>6.6951566951566913E-2</v>
      </c>
      <c r="K50" s="6">
        <f t="shared" si="18"/>
        <v>1.8903672202161288E-2</v>
      </c>
      <c r="L50" s="2">
        <f t="shared" si="19"/>
        <v>1.2925587830537625E-3</v>
      </c>
      <c r="M50" s="2">
        <f t="shared" si="20"/>
        <v>1.2986512963352327E-3</v>
      </c>
    </row>
    <row r="51" spans="1:13">
      <c r="A51" t="s">
        <v>111</v>
      </c>
      <c r="B51">
        <v>8.14</v>
      </c>
      <c r="C51" s="5">
        <f t="shared" si="11"/>
        <v>1.6500000000000625E-2</v>
      </c>
      <c r="D51" s="5">
        <f t="shared" si="12"/>
        <v>-6.5000000000003944E-3</v>
      </c>
      <c r="E51" s="5">
        <f t="shared" si="13"/>
        <v>9.9999999999997868E-3</v>
      </c>
      <c r="F51" s="5">
        <f t="shared" si="14"/>
        <v>1.7499999999994742E-3</v>
      </c>
      <c r="G51" s="2">
        <f t="shared" si="8"/>
        <v>48</v>
      </c>
      <c r="H51" s="6">
        <f t="shared" si="15"/>
        <v>1.4245014245014246E-3</v>
      </c>
      <c r="I51" s="6">
        <f t="shared" si="16"/>
        <v>4.9320460693092426E-4</v>
      </c>
      <c r="J51" s="6">
        <f t="shared" si="17"/>
        <v>6.8376068376068341E-2</v>
      </c>
      <c r="K51" s="6">
        <f t="shared" si="18"/>
        <v>1.939687680909221E-2</v>
      </c>
      <c r="L51" s="2">
        <f t="shared" si="19"/>
        <v>1.3539130536260938E-3</v>
      </c>
      <c r="M51" s="2">
        <f t="shared" si="20"/>
        <v>1.3600884253643869E-3</v>
      </c>
    </row>
    <row r="52" spans="1:13">
      <c r="A52" t="s">
        <v>112</v>
      </c>
      <c r="B52">
        <v>8.16</v>
      </c>
      <c r="C52" s="5">
        <f t="shared" si="11"/>
        <v>2.4999999999999467E-2</v>
      </c>
      <c r="D52" s="5">
        <f t="shared" si="12"/>
        <v>-7.5000000000047251E-4</v>
      </c>
      <c r="E52" s="5">
        <f t="shared" si="13"/>
        <v>1.499999999999968E-2</v>
      </c>
      <c r="F52" s="5">
        <f t="shared" si="14"/>
        <v>2.4999999999999467E-3</v>
      </c>
      <c r="G52" s="2">
        <f t="shared" si="8"/>
        <v>49</v>
      </c>
      <c r="H52" s="6">
        <f t="shared" si="15"/>
        <v>1.4245014245014246E-3</v>
      </c>
      <c r="I52" s="6">
        <f t="shared" si="16"/>
        <v>4.944164118619584E-4</v>
      </c>
      <c r="J52" s="6">
        <f t="shared" si="17"/>
        <v>6.980056980056977E-2</v>
      </c>
      <c r="K52" s="6">
        <f t="shared" si="18"/>
        <v>1.9891293220954169E-2</v>
      </c>
      <c r="L52" s="2">
        <f t="shared" si="19"/>
        <v>1.4167587764212365E-3</v>
      </c>
      <c r="M52" s="2">
        <f t="shared" si="20"/>
        <v>1.4230610251715398E-3</v>
      </c>
    </row>
    <row r="53" spans="1:13">
      <c r="A53" t="s">
        <v>113</v>
      </c>
      <c r="B53">
        <v>8.19</v>
      </c>
      <c r="C53" s="5">
        <f t="shared" si="11"/>
        <v>1.499999999999968E-2</v>
      </c>
      <c r="D53" s="5">
        <f t="shared" si="12"/>
        <v>5.5000000000000604E-3</v>
      </c>
      <c r="E53" s="5">
        <f t="shared" si="13"/>
        <v>0</v>
      </c>
      <c r="F53" s="5">
        <f t="shared" si="14"/>
        <v>-7.4999999999998401E-3</v>
      </c>
      <c r="G53" s="2">
        <f t="shared" si="8"/>
        <v>50</v>
      </c>
      <c r="H53" s="6">
        <f t="shared" si="15"/>
        <v>1.4245014245014246E-3</v>
      </c>
      <c r="I53" s="6">
        <f t="shared" si="16"/>
        <v>4.9623411925850966E-4</v>
      </c>
      <c r="J53" s="6">
        <f t="shared" si="17"/>
        <v>7.1225071225071199E-2</v>
      </c>
      <c r="K53" s="6">
        <f t="shared" si="18"/>
        <v>2.038752734021268E-2</v>
      </c>
      <c r="L53" s="2">
        <f t="shared" si="19"/>
        <v>1.4811451486479294E-3</v>
      </c>
      <c r="M53" s="2">
        <f t="shared" si="20"/>
        <v>1.4874473973982324E-3</v>
      </c>
    </row>
    <row r="54" spans="1:13">
      <c r="A54" t="s">
        <v>114</v>
      </c>
      <c r="B54">
        <v>8.19</v>
      </c>
      <c r="C54" s="5">
        <f t="shared" si="11"/>
        <v>3.5999999999999588E-2</v>
      </c>
      <c r="D54" s="5">
        <f t="shared" si="12"/>
        <v>3.5000000000000142E-2</v>
      </c>
      <c r="E54" s="5">
        <f t="shared" si="13"/>
        <v>3.5999999999999588E-2</v>
      </c>
      <c r="F54" s="5">
        <f t="shared" si="14"/>
        <v>1.7999999999999794E-2</v>
      </c>
      <c r="G54" s="2">
        <f t="shared" si="8"/>
        <v>51</v>
      </c>
      <c r="H54" s="6">
        <f t="shared" si="15"/>
        <v>1.4245014245014246E-3</v>
      </c>
      <c r="I54" s="6">
        <f t="shared" si="16"/>
        <v>4.9623411925850966E-4</v>
      </c>
      <c r="J54" s="6">
        <f t="shared" si="17"/>
        <v>7.2649572649572627E-2</v>
      </c>
      <c r="K54" s="6">
        <f t="shared" si="18"/>
        <v>2.0883761459471191E-2</v>
      </c>
      <c r="L54" s="2">
        <f t="shared" si="19"/>
        <v>1.5469452932941618E-3</v>
      </c>
      <c r="M54" s="2">
        <f t="shared" si="20"/>
        <v>1.5535644756418125E-3</v>
      </c>
    </row>
    <row r="55" spans="1:13">
      <c r="A55" t="s">
        <v>115</v>
      </c>
      <c r="B55">
        <v>8.2619999999999987</v>
      </c>
      <c r="C55" s="5">
        <f t="shared" si="11"/>
        <v>8.4999999999999964E-2</v>
      </c>
      <c r="D55" s="5">
        <f t="shared" si="12"/>
        <v>1.6500000000000625E-2</v>
      </c>
      <c r="E55" s="5">
        <f t="shared" si="13"/>
        <v>4.9000000000000377E-2</v>
      </c>
      <c r="F55" s="5">
        <f t="shared" si="14"/>
        <v>6.5000000000003944E-3</v>
      </c>
      <c r="G55" s="2">
        <f t="shared" si="8"/>
        <v>52</v>
      </c>
      <c r="H55" s="6">
        <f t="shared" si="15"/>
        <v>1.4245014245014246E-3</v>
      </c>
      <c r="I55" s="6">
        <f t="shared" si="16"/>
        <v>5.005966170102328E-4</v>
      </c>
      <c r="J55" s="6">
        <f t="shared" si="17"/>
        <v>7.4074074074074056E-2</v>
      </c>
      <c r="K55" s="6">
        <f t="shared" si="18"/>
        <v>2.1384358076481425E-2</v>
      </c>
      <c r="L55" s="2">
        <f t="shared" si="19"/>
        <v>1.6144885727258052E-3</v>
      </c>
      <c r="M55" s="2">
        <f t="shared" si="20"/>
        <v>1.621547595381757E-3</v>
      </c>
    </row>
    <row r="56" spans="1:13">
      <c r="A56" t="s">
        <v>116</v>
      </c>
      <c r="B56">
        <v>8.36</v>
      </c>
      <c r="C56" s="5">
        <f t="shared" si="11"/>
        <v>6.9000000000000838E-2</v>
      </c>
      <c r="D56" s="5">
        <f t="shared" si="12"/>
        <v>-1.7499999999999627E-2</v>
      </c>
      <c r="E56" s="5">
        <f t="shared" si="13"/>
        <v>2.0000000000000462E-2</v>
      </c>
      <c r="F56" s="5">
        <f t="shared" si="14"/>
        <v>-1.4499999999999957E-2</v>
      </c>
      <c r="G56" s="2">
        <f t="shared" si="8"/>
        <v>53</v>
      </c>
      <c r="H56" s="6">
        <f t="shared" si="15"/>
        <v>1.4245014245014246E-3</v>
      </c>
      <c r="I56" s="6">
        <f t="shared" si="16"/>
        <v>5.0653446117230043E-4</v>
      </c>
      <c r="J56" s="6">
        <f t="shared" si="17"/>
        <v>7.5498575498575485E-2</v>
      </c>
      <c r="K56" s="6">
        <f t="shared" si="18"/>
        <v>2.1890892537653726E-2</v>
      </c>
      <c r="L56" s="2">
        <f t="shared" si="19"/>
        <v>1.6839148105887479E-3</v>
      </c>
      <c r="M56" s="2">
        <f t="shared" si="20"/>
        <v>1.6911568123368502E-3</v>
      </c>
    </row>
    <row r="57" spans="1:13">
      <c r="A57" t="s">
        <v>117</v>
      </c>
      <c r="B57">
        <v>8.4</v>
      </c>
      <c r="C57" s="5">
        <f t="shared" si="11"/>
        <v>5.0000000000000711E-2</v>
      </c>
      <c r="D57" s="5">
        <f t="shared" si="12"/>
        <v>-1.4500000000000401E-2</v>
      </c>
      <c r="E57" s="5">
        <f t="shared" si="13"/>
        <v>3.0000000000000249E-2</v>
      </c>
      <c r="F57" s="5">
        <f t="shared" si="14"/>
        <v>4.9999999999998934E-3</v>
      </c>
      <c r="G57" s="2">
        <f t="shared" si="8"/>
        <v>54</v>
      </c>
      <c r="H57" s="6">
        <f t="shared" si="15"/>
        <v>1.4245014245014246E-3</v>
      </c>
      <c r="I57" s="6">
        <f t="shared" si="16"/>
        <v>5.0895807103436893E-4</v>
      </c>
      <c r="J57" s="6">
        <f t="shared" si="17"/>
        <v>7.6923076923076913E-2</v>
      </c>
      <c r="K57" s="6">
        <f t="shared" si="18"/>
        <v>2.2399850608688095E-2</v>
      </c>
      <c r="L57" s="2">
        <f t="shared" si="19"/>
        <v>1.754974050538241E-3</v>
      </c>
      <c r="M57" s="2">
        <f t="shared" si="20"/>
        <v>1.7624956995781203E-3</v>
      </c>
    </row>
    <row r="58" spans="1:13">
      <c r="A58" t="s">
        <v>118</v>
      </c>
      <c r="B58">
        <v>8.4600000000000009</v>
      </c>
      <c r="C58" s="5">
        <f t="shared" si="11"/>
        <v>4.0000000000000036E-2</v>
      </c>
      <c r="D58" s="5">
        <f t="shared" si="12"/>
        <v>1.999999999999913E-2</v>
      </c>
      <c r="E58" s="5">
        <f t="shared" si="13"/>
        <v>9.9999999999997868E-3</v>
      </c>
      <c r="F58" s="5">
        <f t="shared" si="14"/>
        <v>-1.0000000000000231E-2</v>
      </c>
      <c r="G58" s="2">
        <f t="shared" si="8"/>
        <v>55</v>
      </c>
      <c r="H58" s="6">
        <f t="shared" si="15"/>
        <v>1.4245014245014246E-3</v>
      </c>
      <c r="I58" s="6">
        <f t="shared" si="16"/>
        <v>5.1259348582747167E-4</v>
      </c>
      <c r="J58" s="6">
        <f t="shared" si="17"/>
        <v>7.8347578347578342E-2</v>
      </c>
      <c r="K58" s="6">
        <f t="shared" si="18"/>
        <v>2.2912444094515566E-2</v>
      </c>
      <c r="L58" s="2">
        <f t="shared" si="19"/>
        <v>1.8277733180810138E-3</v>
      </c>
      <c r="M58" s="2">
        <f t="shared" si="20"/>
        <v>1.8353899091026694E-3</v>
      </c>
    </row>
    <row r="59" spans="1:13">
      <c r="A59" t="s">
        <v>119</v>
      </c>
      <c r="B59">
        <v>8.48</v>
      </c>
      <c r="C59" s="5">
        <f t="shared" si="11"/>
        <v>8.999999999999897E-2</v>
      </c>
      <c r="D59" s="5">
        <f t="shared" si="12"/>
        <v>2.0000000000000018E-2</v>
      </c>
      <c r="E59" s="5">
        <f t="shared" si="13"/>
        <v>7.9999999999999183E-2</v>
      </c>
      <c r="F59" s="5">
        <f t="shared" si="14"/>
        <v>3.4999999999999698E-2</v>
      </c>
      <c r="G59" s="2">
        <f t="shared" si="8"/>
        <v>56</v>
      </c>
      <c r="H59" s="6">
        <f t="shared" si="15"/>
        <v>1.4245014245014246E-3</v>
      </c>
      <c r="I59" s="6">
        <f t="shared" si="16"/>
        <v>5.138052907585058E-4</v>
      </c>
      <c r="J59" s="6">
        <f t="shared" si="17"/>
        <v>7.9772079772079771E-2</v>
      </c>
      <c r="K59" s="6">
        <f t="shared" si="18"/>
        <v>2.3426249385274073E-2</v>
      </c>
      <c r="L59" s="2">
        <f t="shared" si="19"/>
        <v>1.9021313603427667E-3</v>
      </c>
      <c r="M59" s="2">
        <f t="shared" si="20"/>
        <v>1.9105212969614356E-3</v>
      </c>
    </row>
    <row r="60" spans="1:13">
      <c r="A60" t="s">
        <v>120</v>
      </c>
      <c r="B60">
        <v>8.6399999999999988</v>
      </c>
      <c r="C60" s="5">
        <f t="shared" si="11"/>
        <v>8.0000000000000071E-2</v>
      </c>
      <c r="D60" s="5">
        <f t="shared" si="12"/>
        <v>-4.4999999999999041E-2</v>
      </c>
      <c r="E60" s="5">
        <f t="shared" si="13"/>
        <v>8.8817841970012523E-16</v>
      </c>
      <c r="F60" s="5">
        <f t="shared" si="14"/>
        <v>-3.9999999999999147E-2</v>
      </c>
      <c r="G60" s="2">
        <f t="shared" si="8"/>
        <v>57</v>
      </c>
      <c r="H60" s="6">
        <f t="shared" si="15"/>
        <v>1.4245014245014246E-3</v>
      </c>
      <c r="I60" s="6">
        <f t="shared" si="16"/>
        <v>5.2349973020677945E-4</v>
      </c>
      <c r="J60" s="6">
        <f t="shared" si="17"/>
        <v>8.11965811965812E-2</v>
      </c>
      <c r="K60" s="6">
        <f t="shared" si="18"/>
        <v>2.3949749115480853E-2</v>
      </c>
      <c r="L60" s="2">
        <f t="shared" si="19"/>
        <v>1.9787542004243443E-3</v>
      </c>
      <c r="M60" s="2">
        <f t="shared" si="20"/>
        <v>1.9871441370430129E-3</v>
      </c>
    </row>
    <row r="61" spans="1:13">
      <c r="A61" t="s">
        <v>121</v>
      </c>
      <c r="B61">
        <v>8.64</v>
      </c>
      <c r="C61" s="5">
        <f t="shared" si="11"/>
        <v>8.8817841970012523E-16</v>
      </c>
      <c r="D61" s="5">
        <f t="shared" si="12"/>
        <v>-1.6000000000000458E-2</v>
      </c>
      <c r="E61" s="5">
        <f t="shared" si="13"/>
        <v>0</v>
      </c>
      <c r="F61" s="5">
        <f t="shared" si="14"/>
        <v>-4.4408920985006262E-16</v>
      </c>
      <c r="G61" s="2">
        <f t="shared" si="8"/>
        <v>58</v>
      </c>
      <c r="H61" s="6">
        <f t="shared" si="15"/>
        <v>1.4245014245014246E-3</v>
      </c>
      <c r="I61" s="6">
        <f t="shared" si="16"/>
        <v>5.2349973020677956E-4</v>
      </c>
      <c r="J61" s="6">
        <f t="shared" si="17"/>
        <v>8.2621082621082628E-2</v>
      </c>
      <c r="K61" s="6">
        <f t="shared" si="18"/>
        <v>2.4473248845687634E-2</v>
      </c>
      <c r="L61" s="2">
        <f t="shared" si="19"/>
        <v>2.0568684927287331E-3</v>
      </c>
      <c r="M61" s="2">
        <f t="shared" si="20"/>
        <v>2.0652584293474018E-3</v>
      </c>
    </row>
    <row r="62" spans="1:13">
      <c r="A62" t="s">
        <v>122</v>
      </c>
      <c r="B62">
        <v>8.64</v>
      </c>
      <c r="C62" s="5">
        <f t="shared" si="11"/>
        <v>4.7999999999999154E-2</v>
      </c>
      <c r="D62" s="5">
        <f t="shared" si="12"/>
        <v>2.3999999999999133E-2</v>
      </c>
      <c r="E62" s="5">
        <f t="shared" si="13"/>
        <v>4.7999999999999154E-2</v>
      </c>
      <c r="F62" s="5">
        <f t="shared" si="14"/>
        <v>2.3999999999999577E-2</v>
      </c>
      <c r="G62" s="2">
        <f t="shared" si="8"/>
        <v>59</v>
      </c>
      <c r="H62" s="6">
        <f t="shared" si="15"/>
        <v>1.4245014245014246E-3</v>
      </c>
      <c r="I62" s="6">
        <f t="shared" si="16"/>
        <v>5.2349973020677956E-4</v>
      </c>
      <c r="J62" s="6">
        <f t="shared" si="17"/>
        <v>8.4045584045584057E-2</v>
      </c>
      <c r="K62" s="6">
        <f t="shared" si="18"/>
        <v>2.4996748575894415E-2</v>
      </c>
      <c r="L62" s="2">
        <f t="shared" si="19"/>
        <v>2.1364742372559334E-3</v>
      </c>
      <c r="M62" s="2">
        <f t="shared" si="20"/>
        <v>2.1453530387698567E-3</v>
      </c>
    </row>
    <row r="63" spans="1:13">
      <c r="A63" t="s">
        <v>123</v>
      </c>
      <c r="B63">
        <v>8.7359999999999989</v>
      </c>
      <c r="C63" s="5">
        <f t="shared" si="11"/>
        <v>4.7999999999999154E-2</v>
      </c>
      <c r="D63" s="5">
        <f t="shared" si="12"/>
        <v>-7.9999999999991189E-3</v>
      </c>
      <c r="E63" s="5">
        <f t="shared" si="13"/>
        <v>0</v>
      </c>
      <c r="F63" s="5">
        <f t="shared" si="14"/>
        <v>-2.3999999999999577E-2</v>
      </c>
      <c r="G63" s="2">
        <f t="shared" si="8"/>
        <v>60</v>
      </c>
      <c r="H63" s="6">
        <f t="shared" si="15"/>
        <v>1.4245014245014246E-3</v>
      </c>
      <c r="I63" s="6">
        <f t="shared" si="16"/>
        <v>5.293163938757436E-4</v>
      </c>
      <c r="J63" s="6">
        <f t="shared" si="17"/>
        <v>8.5470085470085486E-2</v>
      </c>
      <c r="K63" s="6">
        <f t="shared" si="18"/>
        <v>2.5526064969770158E-2</v>
      </c>
      <c r="L63" s="2">
        <f t="shared" si="19"/>
        <v>2.218076870592564E-3</v>
      </c>
      <c r="M63" s="2">
        <f t="shared" si="20"/>
        <v>2.2269556721064877E-3</v>
      </c>
    </row>
    <row r="64" spans="1:13">
      <c r="A64" t="s">
        <v>124</v>
      </c>
      <c r="B64">
        <v>8.7359999999999989</v>
      </c>
      <c r="C64" s="5">
        <f t="shared" si="11"/>
        <v>3.2000000000000917E-2</v>
      </c>
      <c r="D64" s="5">
        <f t="shared" si="12"/>
        <v>-2.9999999999996696E-3</v>
      </c>
      <c r="E64" s="5">
        <f t="shared" si="13"/>
        <v>3.2000000000000917E-2</v>
      </c>
      <c r="F64" s="5">
        <f t="shared" si="14"/>
        <v>1.6000000000000458E-2</v>
      </c>
      <c r="G64" s="2">
        <f t="shared" si="8"/>
        <v>61</v>
      </c>
      <c r="H64" s="6">
        <f t="shared" si="15"/>
        <v>1.4245014245014246E-3</v>
      </c>
      <c r="I64" s="6">
        <f t="shared" si="16"/>
        <v>5.293163938757436E-4</v>
      </c>
      <c r="J64" s="6">
        <f t="shared" si="17"/>
        <v>8.6894586894586914E-2</v>
      </c>
      <c r="K64" s="6">
        <f t="shared" si="18"/>
        <v>2.6055381363645901E-2</v>
      </c>
      <c r="L64" s="2">
        <f t="shared" si="19"/>
        <v>2.3011875278433707E-3</v>
      </c>
      <c r="M64" s="2">
        <f t="shared" si="20"/>
        <v>2.3104032870817073E-3</v>
      </c>
    </row>
    <row r="65" spans="1:13">
      <c r="A65" t="s">
        <v>125</v>
      </c>
      <c r="B65">
        <v>8.8000000000000007</v>
      </c>
      <c r="C65" s="5">
        <f t="shared" si="11"/>
        <v>4.1999999999999815E-2</v>
      </c>
      <c r="D65" s="5">
        <f t="shared" si="12"/>
        <v>1.6999999999999016E-2</v>
      </c>
      <c r="E65" s="5">
        <f t="shared" si="13"/>
        <v>9.9999999999988987E-3</v>
      </c>
      <c r="F65" s="5">
        <f t="shared" si="14"/>
        <v>-1.1000000000001009E-2</v>
      </c>
      <c r="G65" s="2">
        <f t="shared" si="8"/>
        <v>62</v>
      </c>
      <c r="H65" s="6">
        <f t="shared" si="15"/>
        <v>1.4245014245014246E-3</v>
      </c>
      <c r="I65" s="6">
        <f t="shared" si="16"/>
        <v>5.3319416965505321E-4</v>
      </c>
      <c r="J65" s="6">
        <f t="shared" si="17"/>
        <v>8.8319088319088343E-2</v>
      </c>
      <c r="K65" s="6">
        <f t="shared" si="18"/>
        <v>2.6588575533300955E-2</v>
      </c>
      <c r="L65" s="2">
        <f t="shared" si="19"/>
        <v>2.3861542145270096E-3</v>
      </c>
      <c r="M65" s="2">
        <f t="shared" si="20"/>
        <v>2.3954769992720758E-3</v>
      </c>
    </row>
    <row r="66" spans="1:13">
      <c r="A66" t="s">
        <v>126</v>
      </c>
      <c r="B66">
        <v>8.8199999999999985</v>
      </c>
      <c r="C66" s="5">
        <f t="shared" si="11"/>
        <v>6.5999999999998948E-2</v>
      </c>
      <c r="D66" s="5">
        <f t="shared" si="12"/>
        <v>1.4000000000000234E-2</v>
      </c>
      <c r="E66" s="5">
        <f t="shared" si="13"/>
        <v>5.600000000000005E-2</v>
      </c>
      <c r="F66" s="5">
        <f t="shared" si="14"/>
        <v>2.3000000000000576E-2</v>
      </c>
      <c r="G66" s="2">
        <f t="shared" si="8"/>
        <v>63</v>
      </c>
      <c r="H66" s="6">
        <f t="shared" si="15"/>
        <v>1.4245014245014246E-3</v>
      </c>
      <c r="I66" s="6">
        <f t="shared" si="16"/>
        <v>5.3440597458608724E-4</v>
      </c>
      <c r="J66" s="6">
        <f t="shared" si="17"/>
        <v>8.9743589743589772E-2</v>
      </c>
      <c r="K66" s="6">
        <f t="shared" si="18"/>
        <v>2.7122981507887042E-2</v>
      </c>
      <c r="L66" s="2">
        <f t="shared" si="19"/>
        <v>2.4727504508614976E-3</v>
      </c>
      <c r="M66" s="2">
        <f t="shared" si="20"/>
        <v>2.4826822452642117E-3</v>
      </c>
    </row>
    <row r="67" spans="1:13">
      <c r="A67" t="s">
        <v>127</v>
      </c>
      <c r="B67">
        <v>8.9319999999999986</v>
      </c>
      <c r="C67" s="5">
        <f t="shared" si="11"/>
        <v>7.0000000000000284E-2</v>
      </c>
      <c r="D67" s="5">
        <f t="shared" si="12"/>
        <v>-1.5999999999999126E-2</v>
      </c>
      <c r="E67" s="5">
        <f t="shared" si="13"/>
        <v>1.4000000000000234E-2</v>
      </c>
      <c r="F67" s="5">
        <f t="shared" si="14"/>
        <v>-2.0999999999999908E-2</v>
      </c>
      <c r="G67" s="2">
        <f t="shared" si="8"/>
        <v>64</v>
      </c>
      <c r="H67" s="6">
        <f t="shared" si="15"/>
        <v>1.4245014245014246E-3</v>
      </c>
      <c r="I67" s="6">
        <f t="shared" si="16"/>
        <v>5.4119208219987887E-4</v>
      </c>
      <c r="J67" s="6">
        <f t="shared" si="17"/>
        <v>9.11680911680912E-2</v>
      </c>
      <c r="K67" s="6">
        <f t="shared" si="18"/>
        <v>2.7664173590086921E-2</v>
      </c>
      <c r="L67" s="2">
        <f t="shared" si="19"/>
        <v>2.5614975546376789E-3</v>
      </c>
      <c r="M67" s="2">
        <f t="shared" si="20"/>
        <v>2.5715840181597953E-3</v>
      </c>
    </row>
    <row r="68" spans="1:13">
      <c r="A68" t="s">
        <v>128</v>
      </c>
      <c r="B68">
        <v>8.9599999999999991</v>
      </c>
      <c r="C68" s="5">
        <f t="shared" si="11"/>
        <v>3.4000000000000696E-2</v>
      </c>
      <c r="D68" s="5">
        <f t="shared" si="12"/>
        <v>-2.0999999999999908E-2</v>
      </c>
      <c r="E68" s="5">
        <f t="shared" si="13"/>
        <v>2.0000000000000462E-2</v>
      </c>
      <c r="F68" s="5">
        <f t="shared" si="14"/>
        <v>3.0000000000001137E-3</v>
      </c>
      <c r="G68" s="2">
        <f t="shared" si="8"/>
        <v>65</v>
      </c>
      <c r="H68" s="6">
        <f t="shared" si="15"/>
        <v>1.4245014245014246E-3</v>
      </c>
      <c r="I68" s="6">
        <f t="shared" si="16"/>
        <v>5.4288860910332686E-4</v>
      </c>
      <c r="J68" s="6">
        <f t="shared" si="17"/>
        <v>9.2592592592592629E-2</v>
      </c>
      <c r="K68" s="6">
        <f t="shared" si="18"/>
        <v>2.8207062199190246E-2</v>
      </c>
      <c r="L68" s="2">
        <f t="shared" si="19"/>
        <v>2.6519460187272893E-3</v>
      </c>
      <c r="M68" s="2">
        <f t="shared" si="20"/>
        <v>2.6622568905699676E-3</v>
      </c>
    </row>
    <row r="69" spans="1:13">
      <c r="A69" t="s">
        <v>129</v>
      </c>
      <c r="B69">
        <v>9</v>
      </c>
      <c r="C69" s="5">
        <f t="shared" si="11"/>
        <v>2.8000000000000469E-2</v>
      </c>
      <c r="D69" s="5">
        <f t="shared" si="12"/>
        <v>-1.2500000000006395E-3</v>
      </c>
      <c r="E69" s="5">
        <f t="shared" si="13"/>
        <v>8.0000000000000071E-3</v>
      </c>
      <c r="F69" s="5">
        <f t="shared" si="14"/>
        <v>-6.0000000000002274E-3</v>
      </c>
      <c r="G69" s="2">
        <f t="shared" si="8"/>
        <v>66</v>
      </c>
      <c r="H69" s="6">
        <f t="shared" si="15"/>
        <v>1.4245014245014246E-3</v>
      </c>
      <c r="I69" s="6">
        <f t="shared" si="16"/>
        <v>5.4531221896539524E-4</v>
      </c>
      <c r="J69" s="6">
        <f t="shared" si="17"/>
        <v>9.4017094017094058E-2</v>
      </c>
      <c r="K69" s="6">
        <f t="shared" si="18"/>
        <v>2.8752374418155639E-2</v>
      </c>
      <c r="L69" s="2">
        <f t="shared" si="19"/>
        <v>2.74417248720289E-3</v>
      </c>
      <c r="M69" s="2">
        <f t="shared" si="20"/>
        <v>2.7545745033480738E-3</v>
      </c>
    </row>
    <row r="70" spans="1:13">
      <c r="A70" t="s">
        <v>130</v>
      </c>
      <c r="B70">
        <v>9.016</v>
      </c>
      <c r="C70" s="5">
        <f t="shared" si="11"/>
        <v>3.1499999999999417E-2</v>
      </c>
      <c r="D70" s="5">
        <f t="shared" si="12"/>
        <v>1.012499999999994E-2</v>
      </c>
      <c r="E70" s="5">
        <f t="shared" si="13"/>
        <v>2.349999999999941E-2</v>
      </c>
      <c r="F70" s="5">
        <f t="shared" si="14"/>
        <v>7.7499999999997016E-3</v>
      </c>
      <c r="G70" s="2">
        <f t="shared" ref="G70:G133" si="21">G69+1</f>
        <v>67</v>
      </c>
      <c r="H70" s="6">
        <f t="shared" si="15"/>
        <v>1.4245014245014246E-3</v>
      </c>
      <c r="I70" s="6">
        <f t="shared" si="16"/>
        <v>5.4628166291022262E-4</v>
      </c>
      <c r="J70" s="6">
        <f t="shared" si="17"/>
        <v>9.5441595441595486E-2</v>
      </c>
      <c r="K70" s="6">
        <f t="shared" si="18"/>
        <v>2.9298656081065862E-2</v>
      </c>
      <c r="L70" s="2">
        <f t="shared" si="19"/>
        <v>2.8380464579949851E-3</v>
      </c>
      <c r="M70" s="2">
        <f t="shared" si="20"/>
        <v>2.8487202671407265E-3</v>
      </c>
    </row>
    <row r="71" spans="1:13">
      <c r="A71" t="s">
        <v>131</v>
      </c>
      <c r="B71">
        <v>9.0629999999999988</v>
      </c>
      <c r="C71" s="5">
        <f t="shared" si="11"/>
        <v>4.8250000000000348E-2</v>
      </c>
      <c r="D71" s="5">
        <f t="shared" si="12"/>
        <v>-1.4999999999996128E-3</v>
      </c>
      <c r="E71" s="5">
        <f t="shared" si="13"/>
        <v>2.4750000000000938E-2</v>
      </c>
      <c r="F71" s="5">
        <f t="shared" si="14"/>
        <v>6.2500000000076383E-4</v>
      </c>
      <c r="G71" s="2">
        <f t="shared" si="21"/>
        <v>68</v>
      </c>
      <c r="H71" s="6">
        <f t="shared" si="15"/>
        <v>1.4245014245014246E-3</v>
      </c>
      <c r="I71" s="6">
        <f t="shared" si="16"/>
        <v>5.4912940449815294E-4</v>
      </c>
      <c r="J71" s="6">
        <f t="shared" si="17"/>
        <v>9.6866096866096915E-2</v>
      </c>
      <c r="K71" s="6">
        <f t="shared" si="18"/>
        <v>2.9847785485564014E-2</v>
      </c>
      <c r="L71" s="2">
        <f t="shared" si="19"/>
        <v>2.9337566930255242E-3</v>
      </c>
      <c r="M71" s="2">
        <f t="shared" si="20"/>
        <v>2.9447210246355006E-3</v>
      </c>
    </row>
    <row r="72" spans="1:13">
      <c r="A72" t="s">
        <v>132</v>
      </c>
      <c r="B72">
        <v>9.1125000000000007</v>
      </c>
      <c r="C72" s="5">
        <f t="shared" si="11"/>
        <v>2.8500000000000192E-2</v>
      </c>
      <c r="D72" s="5">
        <f t="shared" si="12"/>
        <v>-2.2250000000000547E-2</v>
      </c>
      <c r="E72" s="5">
        <f t="shared" si="13"/>
        <v>3.7499999999992539E-3</v>
      </c>
      <c r="F72" s="5">
        <f t="shared" si="14"/>
        <v>-1.0500000000000842E-2</v>
      </c>
      <c r="G72" s="2">
        <f t="shared" si="21"/>
        <v>69</v>
      </c>
      <c r="H72" s="6">
        <f t="shared" si="15"/>
        <v>1.4245014245014246E-3</v>
      </c>
      <c r="I72" s="6">
        <f t="shared" si="16"/>
        <v>5.5212862170246277E-4</v>
      </c>
      <c r="J72" s="6">
        <f t="shared" si="17"/>
        <v>9.8290598290598344E-2</v>
      </c>
      <c r="K72" s="6">
        <f t="shared" si="18"/>
        <v>3.0399914107266477E-2</v>
      </c>
      <c r="L72" s="2">
        <f t="shared" si="19"/>
        <v>3.0313304665365451E-3</v>
      </c>
      <c r="M72" s="2">
        <f t="shared" si="20"/>
        <v>3.0423394640334022E-3</v>
      </c>
    </row>
    <row r="73" spans="1:13">
      <c r="A73" t="s">
        <v>133</v>
      </c>
      <c r="B73">
        <v>9.1199999999999992</v>
      </c>
      <c r="C73" s="5">
        <f t="shared" si="11"/>
        <v>3.7499999999992539E-3</v>
      </c>
      <c r="D73" s="5">
        <f t="shared" si="12"/>
        <v>-1.4250000000000096E-2</v>
      </c>
      <c r="E73" s="5">
        <f t="shared" si="13"/>
        <v>0</v>
      </c>
      <c r="F73" s="5">
        <f t="shared" si="14"/>
        <v>-1.874999999999627E-3</v>
      </c>
      <c r="G73" s="2">
        <f t="shared" si="21"/>
        <v>70</v>
      </c>
      <c r="H73" s="6">
        <f t="shared" si="15"/>
        <v>1.4245014245014246E-3</v>
      </c>
      <c r="I73" s="6">
        <f t="shared" si="16"/>
        <v>5.525830485516005E-4</v>
      </c>
      <c r="J73" s="6">
        <f t="shared" si="17"/>
        <v>9.9715099715099773E-2</v>
      </c>
      <c r="K73" s="6">
        <f t="shared" si="18"/>
        <v>3.0952497155818076E-2</v>
      </c>
      <c r="L73" s="2">
        <f t="shared" si="19"/>
        <v>3.1305232166140809E-3</v>
      </c>
      <c r="M73" s="2">
        <f t="shared" si="20"/>
        <v>3.1415322141109384E-3</v>
      </c>
    </row>
    <row r="74" spans="1:13">
      <c r="A74" t="s">
        <v>134</v>
      </c>
      <c r="B74">
        <v>9.1199999999999992</v>
      </c>
      <c r="C74" s="5">
        <f t="shared" si="11"/>
        <v>0</v>
      </c>
      <c r="D74" s="5">
        <f t="shared" si="12"/>
        <v>-1.8749999999991829E-3</v>
      </c>
      <c r="E74" s="5">
        <f t="shared" si="13"/>
        <v>0</v>
      </c>
      <c r="F74" s="5">
        <f t="shared" si="14"/>
        <v>0</v>
      </c>
      <c r="G74" s="2">
        <f t="shared" si="21"/>
        <v>71</v>
      </c>
      <c r="H74" s="6">
        <f t="shared" si="15"/>
        <v>1.4245014245014246E-3</v>
      </c>
      <c r="I74" s="6">
        <f t="shared" si="16"/>
        <v>5.525830485516005E-4</v>
      </c>
      <c r="J74" s="6">
        <f t="shared" si="17"/>
        <v>0.1011396011396012</v>
      </c>
      <c r="K74" s="6">
        <f t="shared" si="18"/>
        <v>3.1505080204369679E-2</v>
      </c>
      <c r="L74" s="2">
        <f t="shared" si="19"/>
        <v>3.2312902773712513E-3</v>
      </c>
      <c r="M74" s="2">
        <f t="shared" si="20"/>
        <v>3.2422992748681089E-3</v>
      </c>
    </row>
    <row r="75" spans="1:13">
      <c r="A75" t="s">
        <v>135</v>
      </c>
      <c r="B75">
        <v>9.1199999999999992</v>
      </c>
      <c r="C75" s="5">
        <f t="shared" si="11"/>
        <v>8.8817841970012523E-16</v>
      </c>
      <c r="D75" s="5">
        <f t="shared" si="12"/>
        <v>8.0000000000004512E-3</v>
      </c>
      <c r="E75" s="5">
        <f t="shared" si="13"/>
        <v>8.8817841970012523E-16</v>
      </c>
      <c r="F75" s="5">
        <f t="shared" si="14"/>
        <v>4.4408920985006262E-16</v>
      </c>
      <c r="G75" s="2">
        <f t="shared" si="21"/>
        <v>72</v>
      </c>
      <c r="H75" s="6">
        <f t="shared" si="15"/>
        <v>1.4245014245014246E-3</v>
      </c>
      <c r="I75" s="6">
        <f t="shared" si="16"/>
        <v>5.525830485516005E-4</v>
      </c>
      <c r="J75" s="6">
        <f t="shared" si="17"/>
        <v>0.10256410256410263</v>
      </c>
      <c r="K75" s="6">
        <f t="shared" si="18"/>
        <v>3.2057663252921281E-2</v>
      </c>
      <c r="L75" s="2">
        <f t="shared" si="19"/>
        <v>3.3336316488080556E-3</v>
      </c>
      <c r="M75" s="2">
        <f t="shared" si="20"/>
        <v>3.3446406463049135E-3</v>
      </c>
    </row>
    <row r="76" spans="1:13">
      <c r="A76" t="s">
        <v>136</v>
      </c>
      <c r="B76">
        <v>9.120000000000001</v>
      </c>
      <c r="C76" s="5">
        <f t="shared" si="11"/>
        <v>1.6000000000000902E-2</v>
      </c>
      <c r="D76" s="5">
        <f t="shared" si="12"/>
        <v>1.3999999999999346E-2</v>
      </c>
      <c r="E76" s="5">
        <f t="shared" si="13"/>
        <v>1.6000000000000014E-2</v>
      </c>
      <c r="F76" s="5">
        <f t="shared" si="14"/>
        <v>7.999999999999563E-3</v>
      </c>
      <c r="G76" s="2">
        <f t="shared" si="21"/>
        <v>73</v>
      </c>
      <c r="H76" s="6">
        <f t="shared" si="15"/>
        <v>1.4245014245014246E-3</v>
      </c>
      <c r="I76" s="6">
        <f t="shared" si="16"/>
        <v>5.5258304855160061E-4</v>
      </c>
      <c r="J76" s="6">
        <f t="shared" si="17"/>
        <v>0.10398860398860406</v>
      </c>
      <c r="K76" s="6">
        <f t="shared" si="18"/>
        <v>3.2610246301472884E-2</v>
      </c>
      <c r="L76" s="2">
        <f t="shared" si="19"/>
        <v>3.4375473309244944E-3</v>
      </c>
      <c r="M76" s="2">
        <f t="shared" si="20"/>
        <v>3.4487579506662872E-3</v>
      </c>
    </row>
    <row r="77" spans="1:13">
      <c r="A77" t="s">
        <v>137</v>
      </c>
      <c r="B77">
        <v>9.152000000000001</v>
      </c>
      <c r="C77" s="5">
        <f t="shared" si="11"/>
        <v>2.7999999999999581E-2</v>
      </c>
      <c r="D77" s="5">
        <f t="shared" si="12"/>
        <v>1.2499999999999289E-2</v>
      </c>
      <c r="E77" s="5">
        <f t="shared" si="13"/>
        <v>1.1999999999999567E-2</v>
      </c>
      <c r="F77" s="5">
        <f t="shared" si="14"/>
        <v>-2.0000000000002238E-3</v>
      </c>
      <c r="G77" s="2">
        <f t="shared" si="21"/>
        <v>74</v>
      </c>
      <c r="H77" s="6">
        <f t="shared" si="15"/>
        <v>1.4245014245014246E-3</v>
      </c>
      <c r="I77" s="6">
        <f t="shared" si="16"/>
        <v>5.5452193644125536E-4</v>
      </c>
      <c r="J77" s="6">
        <f t="shared" si="17"/>
        <v>0.10541310541310549</v>
      </c>
      <c r="K77" s="6">
        <f t="shared" si="18"/>
        <v>3.3164768237914137E-2</v>
      </c>
      <c r="L77" s="2">
        <f t="shared" si="19"/>
        <v>3.5432444698626241E-3</v>
      </c>
      <c r="M77" s="2">
        <f t="shared" si="20"/>
        <v>3.5546083777495394E-3</v>
      </c>
    </row>
    <row r="78" spans="1:13">
      <c r="A78" t="s">
        <v>138</v>
      </c>
      <c r="B78">
        <v>9.1760000000000002</v>
      </c>
      <c r="C78" s="5">
        <f t="shared" si="11"/>
        <v>4.0999999999999481E-2</v>
      </c>
      <c r="D78" s="5">
        <f t="shared" si="12"/>
        <v>5.0000000000016698E-4</v>
      </c>
      <c r="E78" s="5">
        <f t="shared" si="13"/>
        <v>2.8999999999999915E-2</v>
      </c>
      <c r="F78" s="5">
        <f t="shared" si="14"/>
        <v>8.5000000000001741E-3</v>
      </c>
      <c r="G78" s="2">
        <f t="shared" si="21"/>
        <v>75</v>
      </c>
      <c r="H78" s="6">
        <f t="shared" si="15"/>
        <v>1.4245014245014246E-3</v>
      </c>
      <c r="I78" s="6">
        <f t="shared" si="16"/>
        <v>5.5597610235849637E-4</v>
      </c>
      <c r="J78" s="6">
        <f t="shared" si="17"/>
        <v>0.10683760683760692</v>
      </c>
      <c r="K78" s="6">
        <f t="shared" si="18"/>
        <v>3.3720744340272633E-2</v>
      </c>
      <c r="L78" s="2">
        <f t="shared" si="19"/>
        <v>3.6506788744454731E-3</v>
      </c>
      <c r="M78" s="2">
        <f t="shared" si="20"/>
        <v>3.6624182347148671E-3</v>
      </c>
    </row>
    <row r="79" spans="1:13">
      <c r="A79" t="s">
        <v>139</v>
      </c>
      <c r="B79">
        <v>9.234</v>
      </c>
      <c r="C79" s="5">
        <f t="shared" si="11"/>
        <v>2.8999999999999915E-2</v>
      </c>
      <c r="D79" s="5">
        <f t="shared" si="12"/>
        <v>-7.0000000000001172E-3</v>
      </c>
      <c r="E79" s="5">
        <f t="shared" si="13"/>
        <v>0</v>
      </c>
      <c r="F79" s="5">
        <f t="shared" si="14"/>
        <v>-1.4499999999999957E-2</v>
      </c>
      <c r="G79" s="2">
        <f t="shared" si="21"/>
        <v>76</v>
      </c>
      <c r="H79" s="6">
        <f t="shared" si="15"/>
        <v>1.4245014245014246E-3</v>
      </c>
      <c r="I79" s="6">
        <f t="shared" si="16"/>
        <v>5.5949033665849551E-4</v>
      </c>
      <c r="J79" s="6">
        <f t="shared" si="17"/>
        <v>0.10826210826210834</v>
      </c>
      <c r="K79" s="6">
        <f t="shared" si="18"/>
        <v>3.4280234676931129E-2</v>
      </c>
      <c r="L79" s="2">
        <f t="shared" si="19"/>
        <v>3.7600827209739304E-3</v>
      </c>
      <c r="M79" s="2">
        <f t="shared" si="20"/>
        <v>3.7718220812433239E-3</v>
      </c>
    </row>
    <row r="80" spans="1:13">
      <c r="A80" t="s">
        <v>140</v>
      </c>
      <c r="B80">
        <v>9.234</v>
      </c>
      <c r="C80" s="5">
        <f t="shared" si="11"/>
        <v>2.6999999999999247E-2</v>
      </c>
      <c r="D80" s="5">
        <f t="shared" si="12"/>
        <v>9.0000000000003411E-3</v>
      </c>
      <c r="E80" s="5">
        <f t="shared" si="13"/>
        <v>2.6999999999999247E-2</v>
      </c>
      <c r="F80" s="5">
        <f t="shared" si="14"/>
        <v>1.3499999999999623E-2</v>
      </c>
      <c r="G80" s="2">
        <f t="shared" si="21"/>
        <v>77</v>
      </c>
      <c r="H80" s="6">
        <f t="shared" si="15"/>
        <v>1.4245014245014246E-3</v>
      </c>
      <c r="I80" s="6">
        <f t="shared" si="16"/>
        <v>5.5949033665849551E-4</v>
      </c>
      <c r="J80" s="6">
        <f t="shared" si="17"/>
        <v>0.10968660968660977</v>
      </c>
      <c r="K80" s="6">
        <f t="shared" si="18"/>
        <v>3.4839725013589624E-2</v>
      </c>
      <c r="L80" s="2">
        <f t="shared" si="19"/>
        <v>3.8710805570655168E-3</v>
      </c>
      <c r="M80" s="2">
        <f t="shared" si="20"/>
        <v>3.8831787980260252E-3</v>
      </c>
    </row>
    <row r="81" spans="1:13">
      <c r="A81" t="s">
        <v>141</v>
      </c>
      <c r="B81">
        <v>9.2879999999999985</v>
      </c>
      <c r="C81" s="5">
        <f t="shared" si="11"/>
        <v>4.7000000000000597E-2</v>
      </c>
      <c r="D81" s="5">
        <f t="shared" si="12"/>
        <v>1.4500000000000846E-2</v>
      </c>
      <c r="E81" s="5">
        <f t="shared" si="13"/>
        <v>2.000000000000135E-2</v>
      </c>
      <c r="F81" s="5">
        <f t="shared" si="14"/>
        <v>-3.4999999999989484E-3</v>
      </c>
      <c r="G81" s="2">
        <f t="shared" si="21"/>
        <v>78</v>
      </c>
      <c r="H81" s="6">
        <f t="shared" si="15"/>
        <v>1.4245014245014246E-3</v>
      </c>
      <c r="I81" s="6">
        <f t="shared" si="16"/>
        <v>5.6276220997228789E-4</v>
      </c>
      <c r="J81" s="6">
        <f t="shared" si="17"/>
        <v>0.1111111111111112</v>
      </c>
      <c r="K81" s="6">
        <f t="shared" si="18"/>
        <v>3.5402487223561915E-2</v>
      </c>
      <c r="L81" s="2">
        <f t="shared" si="19"/>
        <v>3.98404058498774E-3</v>
      </c>
      <c r="M81" s="2">
        <f t="shared" si="20"/>
        <v>3.996408115932922E-3</v>
      </c>
    </row>
    <row r="82" spans="1:13">
      <c r="A82" t="s">
        <v>142</v>
      </c>
      <c r="B82">
        <v>9.3280000000000012</v>
      </c>
      <c r="C82" s="5">
        <f t="shared" si="11"/>
        <v>5.6000000000000938E-2</v>
      </c>
      <c r="D82" s="5">
        <f t="shared" si="12"/>
        <v>-3.5000000000007248E-3</v>
      </c>
      <c r="E82" s="5">
        <f t="shared" si="13"/>
        <v>3.5999999999999588E-2</v>
      </c>
      <c r="F82" s="5">
        <f t="shared" si="14"/>
        <v>7.9999999999991189E-3</v>
      </c>
      <c r="G82" s="2">
        <f t="shared" si="21"/>
        <v>79</v>
      </c>
      <c r="H82" s="6">
        <f t="shared" si="15"/>
        <v>1.4245014245014246E-3</v>
      </c>
      <c r="I82" s="6">
        <f t="shared" si="16"/>
        <v>5.6518581983435639E-4</v>
      </c>
      <c r="J82" s="6">
        <f t="shared" si="17"/>
        <v>0.11253561253561263</v>
      </c>
      <c r="K82" s="6">
        <f t="shared" si="18"/>
        <v>3.5967673043396271E-2</v>
      </c>
      <c r="L82" s="2">
        <f t="shared" si="19"/>
        <v>4.0988801189055617E-3</v>
      </c>
      <c r="M82" s="2">
        <f t="shared" si="20"/>
        <v>4.1117385862074187E-3</v>
      </c>
    </row>
    <row r="83" spans="1:13">
      <c r="A83" t="s">
        <v>143</v>
      </c>
      <c r="B83">
        <v>9.4</v>
      </c>
      <c r="C83" s="5">
        <f t="shared" si="11"/>
        <v>3.9999999999999147E-2</v>
      </c>
      <c r="D83" s="5">
        <f t="shared" si="12"/>
        <v>-2.3750000000001048E-2</v>
      </c>
      <c r="E83" s="5">
        <f t="shared" si="13"/>
        <v>3.9999999999995595E-3</v>
      </c>
      <c r="F83" s="5">
        <f t="shared" si="14"/>
        <v>-1.6000000000000014E-2</v>
      </c>
      <c r="G83" s="2">
        <f t="shared" si="21"/>
        <v>80</v>
      </c>
      <c r="H83" s="6">
        <f t="shared" si="15"/>
        <v>1.4245014245014246E-3</v>
      </c>
      <c r="I83" s="6">
        <f t="shared" si="16"/>
        <v>5.6954831758607952E-4</v>
      </c>
      <c r="J83" s="6">
        <f t="shared" si="17"/>
        <v>0.11396011396011406</v>
      </c>
      <c r="K83" s="6">
        <f t="shared" si="18"/>
        <v>3.653722136098235E-2</v>
      </c>
      <c r="L83" s="2">
        <f t="shared" si="19"/>
        <v>4.2158332339595058E-3</v>
      </c>
      <c r="M83" s="2">
        <f t="shared" si="20"/>
        <v>4.2287469402325787E-3</v>
      </c>
    </row>
    <row r="84" spans="1:13">
      <c r="A84" t="s">
        <v>144</v>
      </c>
      <c r="B84">
        <v>9.4079999999999995</v>
      </c>
      <c r="C84" s="5">
        <f t="shared" si="11"/>
        <v>8.4999999999988418E-3</v>
      </c>
      <c r="D84" s="5">
        <f t="shared" si="12"/>
        <v>4.0000000000008917E-3</v>
      </c>
      <c r="E84" s="5">
        <f t="shared" si="13"/>
        <v>4.4999999999992824E-3</v>
      </c>
      <c r="F84" s="5">
        <f t="shared" si="14"/>
        <v>2.4999999999986144E-4</v>
      </c>
      <c r="G84" s="2">
        <f t="shared" si="21"/>
        <v>81</v>
      </c>
      <c r="H84" s="6">
        <f t="shared" si="15"/>
        <v>1.4245014245014246E-3</v>
      </c>
      <c r="I84" s="6">
        <f t="shared" si="16"/>
        <v>5.7003303955849315E-4</v>
      </c>
      <c r="J84" s="6">
        <f t="shared" si="17"/>
        <v>0.11538461538461549</v>
      </c>
      <c r="K84" s="6">
        <f t="shared" si="18"/>
        <v>3.7107254400540843E-2</v>
      </c>
      <c r="L84" s="2">
        <f t="shared" si="19"/>
        <v>4.3344656137383935E-3</v>
      </c>
      <c r="M84" s="2">
        <f t="shared" si="20"/>
        <v>4.3474422406521154E-3</v>
      </c>
    </row>
    <row r="85" spans="1:13">
      <c r="A85" t="s">
        <v>145</v>
      </c>
      <c r="B85">
        <v>9.416999999999998</v>
      </c>
      <c r="C85" s="5">
        <f t="shared" si="11"/>
        <v>4.8000000000000931E-2</v>
      </c>
      <c r="D85" s="5">
        <f t="shared" si="12"/>
        <v>2.0875000000001531E-2</v>
      </c>
      <c r="E85" s="5">
        <f t="shared" si="13"/>
        <v>4.3500000000001648E-2</v>
      </c>
      <c r="F85" s="5">
        <f t="shared" si="14"/>
        <v>1.9500000000001183E-2</v>
      </c>
      <c r="G85" s="2">
        <f t="shared" si="21"/>
        <v>82</v>
      </c>
      <c r="H85" s="6">
        <f t="shared" si="15"/>
        <v>1.4245014245014246E-3</v>
      </c>
      <c r="I85" s="6">
        <f t="shared" si="16"/>
        <v>5.7057835177745848E-4</v>
      </c>
      <c r="J85" s="6">
        <f t="shared" si="17"/>
        <v>0.11680911680911692</v>
      </c>
      <c r="K85" s="6">
        <f t="shared" si="18"/>
        <v>3.7677832752318299E-2</v>
      </c>
      <c r="L85" s="2">
        <f t="shared" si="19"/>
        <v>4.454786493507723E-3</v>
      </c>
      <c r="M85" s="2">
        <f t="shared" si="20"/>
        <v>4.4683788623287113E-3</v>
      </c>
    </row>
    <row r="86" spans="1:13">
      <c r="A86" t="s">
        <v>146</v>
      </c>
      <c r="B86">
        <v>9.5040000000000013</v>
      </c>
      <c r="C86" s="5">
        <f t="shared" si="11"/>
        <v>5.0250000000001904E-2</v>
      </c>
      <c r="D86" s="5">
        <f t="shared" si="12"/>
        <v>-6.0000000000011156E-3</v>
      </c>
      <c r="E86" s="5">
        <f t="shared" si="13"/>
        <v>6.7500000000002558E-3</v>
      </c>
      <c r="F86" s="5">
        <f t="shared" si="14"/>
        <v>-1.8375000000000696E-2</v>
      </c>
      <c r="G86" s="2">
        <f t="shared" si="21"/>
        <v>83</v>
      </c>
      <c r="H86" s="6">
        <f t="shared" si="15"/>
        <v>1.4245014245014246E-3</v>
      </c>
      <c r="I86" s="6">
        <f t="shared" si="16"/>
        <v>5.7584970322745752E-4</v>
      </c>
      <c r="J86" s="6">
        <f t="shared" si="17"/>
        <v>0.11823361823361835</v>
      </c>
      <c r="K86" s="6">
        <f t="shared" si="18"/>
        <v>3.8253682455545758E-2</v>
      </c>
      <c r="L86" s="2">
        <f t="shared" si="19"/>
        <v>4.5773637126294113E-3</v>
      </c>
      <c r="M86" s="2">
        <f t="shared" si="20"/>
        <v>4.5910527928054714E-3</v>
      </c>
    </row>
    <row r="87" spans="1:13">
      <c r="A87" t="s">
        <v>147</v>
      </c>
      <c r="B87">
        <v>9.5175000000000018</v>
      </c>
      <c r="C87" s="5">
        <f t="shared" si="11"/>
        <v>3.59999999999987E-2</v>
      </c>
      <c r="D87" s="5">
        <f t="shared" si="12"/>
        <v>-1.0500000000001286E-2</v>
      </c>
      <c r="E87" s="5">
        <f t="shared" si="13"/>
        <v>2.9249999999998444E-2</v>
      </c>
      <c r="F87" s="5">
        <f t="shared" si="14"/>
        <v>1.1249999999999094E-2</v>
      </c>
      <c r="G87" s="2">
        <f t="shared" si="21"/>
        <v>84</v>
      </c>
      <c r="H87" s="6">
        <f t="shared" si="15"/>
        <v>1.4245014245014246E-3</v>
      </c>
      <c r="I87" s="6">
        <f t="shared" si="16"/>
        <v>5.7666767155590561E-4</v>
      </c>
      <c r="J87" s="6">
        <f t="shared" si="17"/>
        <v>0.11965811965811977</v>
      </c>
      <c r="K87" s="6">
        <f t="shared" si="18"/>
        <v>3.8830350127101662E-2</v>
      </c>
      <c r="L87" s="2">
        <f t="shared" si="19"/>
        <v>4.7016805709453628E-3</v>
      </c>
      <c r="M87" s="2">
        <f t="shared" si="20"/>
        <v>4.7157937828472846E-3</v>
      </c>
    </row>
    <row r="88" spans="1:13">
      <c r="A88" t="s">
        <v>148</v>
      </c>
      <c r="B88">
        <v>9.5759999999999987</v>
      </c>
      <c r="C88" s="5">
        <f t="shared" si="11"/>
        <v>2.9249999999999332E-2</v>
      </c>
      <c r="D88" s="5">
        <f t="shared" si="12"/>
        <v>-1.3499999999998735E-2</v>
      </c>
      <c r="E88" s="5">
        <f t="shared" si="13"/>
        <v>8.8817841970012523E-16</v>
      </c>
      <c r="F88" s="5">
        <f t="shared" si="14"/>
        <v>-1.4624999999998778E-2</v>
      </c>
      <c r="G88" s="2">
        <f t="shared" si="21"/>
        <v>85</v>
      </c>
      <c r="H88" s="6">
        <f t="shared" si="15"/>
        <v>1.4245014245014246E-3</v>
      </c>
      <c r="I88" s="6">
        <f t="shared" si="16"/>
        <v>5.8021220097918054E-4</v>
      </c>
      <c r="J88" s="6">
        <f t="shared" si="17"/>
        <v>0.1210826210826212</v>
      </c>
      <c r="K88" s="6">
        <f t="shared" si="18"/>
        <v>3.9410562328080843E-2</v>
      </c>
      <c r="L88" s="2">
        <f t="shared" si="19"/>
        <v>4.8280745872007922E-3</v>
      </c>
      <c r="M88" s="2">
        <f t="shared" si="20"/>
        <v>4.8421877991027141E-3</v>
      </c>
    </row>
    <row r="89" spans="1:13">
      <c r="A89" t="s">
        <v>149</v>
      </c>
      <c r="B89">
        <v>9.5760000000000005</v>
      </c>
      <c r="C89" s="5">
        <f t="shared" si="11"/>
        <v>9.0000000000012292E-3</v>
      </c>
      <c r="D89" s="5">
        <f t="shared" si="12"/>
        <v>1.0125000000000384E-2</v>
      </c>
      <c r="E89" s="5">
        <f t="shared" si="13"/>
        <v>9.0000000000003411E-3</v>
      </c>
      <c r="F89" s="5">
        <f t="shared" si="14"/>
        <v>4.4999999999997264E-3</v>
      </c>
      <c r="G89" s="2">
        <f t="shared" si="21"/>
        <v>86</v>
      </c>
      <c r="H89" s="6">
        <f t="shared" si="15"/>
        <v>1.4245014245014246E-3</v>
      </c>
      <c r="I89" s="6">
        <f t="shared" si="16"/>
        <v>5.8021220097918065E-4</v>
      </c>
      <c r="J89" s="6">
        <f t="shared" si="17"/>
        <v>0.12250712250712263</v>
      </c>
      <c r="K89" s="6">
        <f t="shared" si="18"/>
        <v>3.9990774529060025E-2</v>
      </c>
      <c r="L89" s="2">
        <f t="shared" si="19"/>
        <v>4.9561216296698371E-3</v>
      </c>
      <c r="M89" s="2">
        <f t="shared" si="20"/>
        <v>4.9703684508333864E-3</v>
      </c>
    </row>
    <row r="90" spans="1:13">
      <c r="A90" t="s">
        <v>150</v>
      </c>
      <c r="B90">
        <v>9.5940000000000012</v>
      </c>
      <c r="C90" s="5">
        <f t="shared" si="11"/>
        <v>4.9500000000000099E-2</v>
      </c>
      <c r="D90" s="5">
        <f t="shared" si="12"/>
        <v>5.3999999999999382E-2</v>
      </c>
      <c r="E90" s="5">
        <f t="shared" si="13"/>
        <v>4.0499999999999758E-2</v>
      </c>
      <c r="F90" s="5">
        <f t="shared" si="14"/>
        <v>1.5749999999999709E-2</v>
      </c>
      <c r="G90" s="2">
        <f t="shared" si="21"/>
        <v>87</v>
      </c>
      <c r="H90" s="6">
        <f t="shared" si="15"/>
        <v>1.4245014245014246E-3</v>
      </c>
      <c r="I90" s="6">
        <f t="shared" si="16"/>
        <v>5.8130282541711141E-4</v>
      </c>
      <c r="J90" s="6">
        <f t="shared" si="17"/>
        <v>0.12393162393162406</v>
      </c>
      <c r="K90" s="6">
        <f t="shared" si="18"/>
        <v>4.0572077354477133E-2</v>
      </c>
      <c r="L90" s="2">
        <f t="shared" si="19"/>
        <v>5.0859584148062551E-3</v>
      </c>
      <c r="M90" s="2">
        <f t="shared" si="20"/>
        <v>5.1008134688294206E-3</v>
      </c>
    </row>
    <row r="91" spans="1:13">
      <c r="A91" t="s">
        <v>151</v>
      </c>
      <c r="B91">
        <v>9.6750000000000007</v>
      </c>
      <c r="C91" s="5">
        <f t="shared" ref="C91:C154" si="22">IF(AND(ISNUMBER(B90),ISNUMBER(B92)),(B92-B90)/2,"")</f>
        <v>0.11699999999999999</v>
      </c>
      <c r="D91" s="5">
        <f t="shared" ref="D91:D154" si="23">IF(AND(ISNUMBER(C90),ISNUMBER(C92)),(C92-C90)/2,"")</f>
        <v>3.6500000000000199E-2</v>
      </c>
      <c r="E91" s="5">
        <f t="shared" ref="E91:E154" si="24">IF(AND(ISNUMBER(B91),ISNUMBER(B92)),(B92-B91)/2,"")</f>
        <v>7.6500000000000234E-2</v>
      </c>
      <c r="F91" s="5">
        <f t="shared" ref="F91:F154" si="25">IF(AND(ISNUMBER(E90),ISNUMBER(E91)),(E91-E90)/2,"")</f>
        <v>1.8000000000000238E-2</v>
      </c>
      <c r="G91" s="2">
        <f t="shared" si="21"/>
        <v>88</v>
      </c>
      <c r="H91" s="6">
        <f t="shared" ref="H91:H154" si="26">1/MAX(G:G)</f>
        <v>1.4245014245014246E-3</v>
      </c>
      <c r="I91" s="6">
        <f t="shared" ref="I91:I154" si="27">B91/SUM(B:B)</f>
        <v>5.8621063538779998E-4</v>
      </c>
      <c r="J91" s="6">
        <f t="shared" ref="J91:J154" si="28">H91+J90</f>
        <v>0.12535612535612548</v>
      </c>
      <c r="K91" s="6">
        <f t="shared" ref="K91:K154" si="29">I91+K90</f>
        <v>4.1158287989864935E-2</v>
      </c>
      <c r="L91" s="2">
        <f t="shared" ref="L91:L154" si="30">K91*J92</f>
        <v>5.218073548572625E-3</v>
      </c>
      <c r="M91" s="2">
        <f t="shared" ref="M91:M154" si="31">K92*J91</f>
        <v>5.23409069245273E-3</v>
      </c>
    </row>
    <row r="92" spans="1:13">
      <c r="A92" t="s">
        <v>152</v>
      </c>
      <c r="B92">
        <v>9.8280000000000012</v>
      </c>
      <c r="C92" s="5">
        <f t="shared" si="22"/>
        <v>0.1225000000000005</v>
      </c>
      <c r="D92" s="5">
        <f t="shared" si="23"/>
        <v>-3.0374999999999819E-2</v>
      </c>
      <c r="E92" s="5">
        <f t="shared" si="24"/>
        <v>4.6000000000000263E-2</v>
      </c>
      <c r="F92" s="5">
        <f t="shared" si="25"/>
        <v>-1.5249999999999986E-2</v>
      </c>
      <c r="G92" s="2">
        <f t="shared" si="21"/>
        <v>89</v>
      </c>
      <c r="H92" s="6">
        <f t="shared" si="26"/>
        <v>1.4245014245014246E-3</v>
      </c>
      <c r="I92" s="6">
        <f t="shared" si="27"/>
        <v>5.9548094311021168E-4</v>
      </c>
      <c r="J92" s="6">
        <f t="shared" si="28"/>
        <v>0.1267806267806269</v>
      </c>
      <c r="K92" s="6">
        <f t="shared" si="29"/>
        <v>4.1753768932975145E-2</v>
      </c>
      <c r="L92" s="2">
        <f t="shared" si="30"/>
        <v>5.3530472990993829E-3</v>
      </c>
      <c r="M92" s="2">
        <f t="shared" si="31"/>
        <v>5.3697711565674731E-3</v>
      </c>
    </row>
    <row r="93" spans="1:13">
      <c r="A93" t="s">
        <v>153</v>
      </c>
      <c r="B93">
        <v>9.9200000000000017</v>
      </c>
      <c r="C93" s="5">
        <f t="shared" si="22"/>
        <v>5.6250000000000355E-2</v>
      </c>
      <c r="D93" s="5">
        <f t="shared" si="23"/>
        <v>-4.7500000000000764E-2</v>
      </c>
      <c r="E93" s="5">
        <f t="shared" si="24"/>
        <v>1.0250000000000092E-2</v>
      </c>
      <c r="F93" s="5">
        <f t="shared" si="25"/>
        <v>-1.7875000000000085E-2</v>
      </c>
      <c r="G93" s="2">
        <f t="shared" si="21"/>
        <v>90</v>
      </c>
      <c r="H93" s="6">
        <f t="shared" si="26"/>
        <v>1.4245014245014246E-3</v>
      </c>
      <c r="I93" s="6">
        <f t="shared" si="27"/>
        <v>6.0105524579296917E-4</v>
      </c>
      <c r="J93" s="6">
        <f t="shared" si="28"/>
        <v>0.12820512820512833</v>
      </c>
      <c r="K93" s="6">
        <f t="shared" si="29"/>
        <v>4.2354824178768118E-2</v>
      </c>
      <c r="L93" s="2">
        <f t="shared" si="30"/>
        <v>5.4904401713217988E-3</v>
      </c>
      <c r="M93" s="2">
        <f t="shared" si="31"/>
        <v>5.5073232723865948E-3</v>
      </c>
    </row>
    <row r="94" spans="1:13">
      <c r="A94" t="s">
        <v>154</v>
      </c>
      <c r="B94">
        <v>9.9405000000000019</v>
      </c>
      <c r="C94" s="5">
        <f t="shared" si="22"/>
        <v>2.749999999999897E-2</v>
      </c>
      <c r="D94" s="5">
        <f t="shared" si="23"/>
        <v>-1.7250000000000654E-2</v>
      </c>
      <c r="E94" s="5">
        <f t="shared" si="24"/>
        <v>1.7249999999998877E-2</v>
      </c>
      <c r="F94" s="5">
        <f t="shared" si="25"/>
        <v>3.4999999999993925E-3</v>
      </c>
      <c r="G94" s="2">
        <f t="shared" si="21"/>
        <v>91</v>
      </c>
      <c r="H94" s="6">
        <f t="shared" si="26"/>
        <v>1.4245014245014246E-3</v>
      </c>
      <c r="I94" s="6">
        <f t="shared" si="27"/>
        <v>6.0229734584727921E-4</v>
      </c>
      <c r="J94" s="6">
        <f t="shared" si="28"/>
        <v>0.12962962962962976</v>
      </c>
      <c r="K94" s="6">
        <f t="shared" si="29"/>
        <v>4.2957121524615394E-2</v>
      </c>
      <c r="L94" s="2">
        <f t="shared" si="30"/>
        <v>5.6297082339951858E-3</v>
      </c>
      <c r="M94" s="2">
        <f t="shared" si="31"/>
        <v>5.6468623081070597E-3</v>
      </c>
    </row>
    <row r="95" spans="1:13">
      <c r="A95" t="s">
        <v>155</v>
      </c>
      <c r="B95">
        <v>9.9749999999999996</v>
      </c>
      <c r="C95" s="5">
        <f t="shared" si="22"/>
        <v>2.1749999999999048E-2</v>
      </c>
      <c r="D95" s="5">
        <f t="shared" si="23"/>
        <v>-9.9999999999988987E-3</v>
      </c>
      <c r="E95" s="5">
        <f t="shared" si="24"/>
        <v>4.5000000000001705E-3</v>
      </c>
      <c r="F95" s="5">
        <f t="shared" si="25"/>
        <v>-6.3749999999993534E-3</v>
      </c>
      <c r="G95" s="2">
        <f t="shared" si="21"/>
        <v>92</v>
      </c>
      <c r="H95" s="6">
        <f t="shared" si="26"/>
        <v>1.4245014245014246E-3</v>
      </c>
      <c r="I95" s="6">
        <f t="shared" si="27"/>
        <v>6.0438770935331313E-4</v>
      </c>
      <c r="J95" s="6">
        <f t="shared" si="28"/>
        <v>0.13105413105413119</v>
      </c>
      <c r="K95" s="6">
        <f t="shared" si="29"/>
        <v>4.3561509233968704E-2</v>
      </c>
      <c r="L95" s="2">
        <f t="shared" si="30"/>
        <v>5.7709691720215011E-3</v>
      </c>
      <c r="M95" s="2">
        <f t="shared" si="31"/>
        <v>5.7881947115523856E-3</v>
      </c>
    </row>
    <row r="96" spans="1:13">
      <c r="A96" t="s">
        <v>156</v>
      </c>
      <c r="B96">
        <v>9.984</v>
      </c>
      <c r="C96" s="5">
        <f t="shared" si="22"/>
        <v>7.5000000000011724E-3</v>
      </c>
      <c r="D96" s="5">
        <f t="shared" si="23"/>
        <v>-6.8749999999995204E-3</v>
      </c>
      <c r="E96" s="5">
        <f t="shared" si="24"/>
        <v>3.0000000000010019E-3</v>
      </c>
      <c r="F96" s="5">
        <f t="shared" si="25"/>
        <v>-7.4999999999958433E-4</v>
      </c>
      <c r="G96" s="2">
        <f t="shared" si="21"/>
        <v>93</v>
      </c>
      <c r="H96" s="6">
        <f t="shared" si="26"/>
        <v>1.4245014245014246E-3</v>
      </c>
      <c r="I96" s="6">
        <f t="shared" si="27"/>
        <v>6.0493302157227846E-4</v>
      </c>
      <c r="J96" s="6">
        <f t="shared" si="28"/>
        <v>0.13247863247863262</v>
      </c>
      <c r="K96" s="6">
        <f t="shared" si="29"/>
        <v>4.4166442255540984E-2</v>
      </c>
      <c r="L96" s="2">
        <f t="shared" si="30"/>
        <v>5.9140250313687425E-3</v>
      </c>
      <c r="M96" s="2">
        <f t="shared" si="31"/>
        <v>5.9312987323776548E-3</v>
      </c>
    </row>
    <row r="97" spans="1:13">
      <c r="A97" t="s">
        <v>157</v>
      </c>
      <c r="B97">
        <v>9.990000000000002</v>
      </c>
      <c r="C97" s="5">
        <f t="shared" si="22"/>
        <v>8.0000000000000071E-3</v>
      </c>
      <c r="D97" s="5">
        <f t="shared" si="23"/>
        <v>6.7499999999993676E-3</v>
      </c>
      <c r="E97" s="5">
        <f t="shared" si="24"/>
        <v>4.9999999999990052E-3</v>
      </c>
      <c r="F97" s="5">
        <f t="shared" si="25"/>
        <v>9.9999999999900169E-4</v>
      </c>
      <c r="G97" s="2">
        <f t="shared" si="21"/>
        <v>94</v>
      </c>
      <c r="H97" s="6">
        <f t="shared" si="26"/>
        <v>1.4245014245014246E-3</v>
      </c>
      <c r="I97" s="6">
        <f t="shared" si="27"/>
        <v>6.0529656305158893E-4</v>
      </c>
      <c r="J97" s="6">
        <f t="shared" si="28"/>
        <v>0.13390313390313405</v>
      </c>
      <c r="K97" s="6">
        <f t="shared" si="29"/>
        <v>4.4771738818592574E-2</v>
      </c>
      <c r="L97" s="2">
        <f t="shared" si="30"/>
        <v>6.0588535438266368E-3</v>
      </c>
      <c r="M97" s="2">
        <f t="shared" si="31"/>
        <v>6.0762083770745214E-3</v>
      </c>
    </row>
    <row r="98" spans="1:13">
      <c r="A98" t="s">
        <v>158</v>
      </c>
      <c r="B98">
        <v>10</v>
      </c>
      <c r="C98" s="5">
        <f t="shared" si="22"/>
        <v>2.0999999999999908E-2</v>
      </c>
      <c r="D98" s="5">
        <f t="shared" si="23"/>
        <v>1.6000000000000014E-2</v>
      </c>
      <c r="E98" s="5">
        <f t="shared" si="24"/>
        <v>1.6000000000000902E-2</v>
      </c>
      <c r="F98" s="5">
        <f t="shared" si="25"/>
        <v>5.5000000000009486E-3</v>
      </c>
      <c r="G98" s="2">
        <f t="shared" si="21"/>
        <v>95</v>
      </c>
      <c r="H98" s="6">
        <f t="shared" si="26"/>
        <v>1.4245014245014246E-3</v>
      </c>
      <c r="I98" s="6">
        <f t="shared" si="27"/>
        <v>6.0590246551710583E-4</v>
      </c>
      <c r="J98" s="6">
        <f t="shared" si="28"/>
        <v>0.13532763532763548</v>
      </c>
      <c r="K98" s="6">
        <f t="shared" si="29"/>
        <v>4.5377641284109677E-2</v>
      </c>
      <c r="L98" s="2">
        <f t="shared" si="30"/>
        <v>6.2054894063739794E-3</v>
      </c>
      <c r="M98" s="2">
        <f t="shared" si="31"/>
        <v>6.2231066247351368E-3</v>
      </c>
    </row>
    <row r="99" spans="1:13">
      <c r="A99" t="s">
        <v>159</v>
      </c>
      <c r="B99">
        <v>10.032000000000002</v>
      </c>
      <c r="C99" s="5">
        <f t="shared" si="22"/>
        <v>4.0000000000000036E-2</v>
      </c>
      <c r="D99" s="5">
        <f t="shared" si="23"/>
        <v>1.4999999999996128E-3</v>
      </c>
      <c r="E99" s="5">
        <f t="shared" si="24"/>
        <v>2.3999999999999133E-2</v>
      </c>
      <c r="F99" s="5">
        <f t="shared" si="25"/>
        <v>3.9999999999991154E-3</v>
      </c>
      <c r="G99" s="2">
        <f t="shared" si="21"/>
        <v>96</v>
      </c>
      <c r="H99" s="6">
        <f t="shared" si="26"/>
        <v>1.4245014245014246E-3</v>
      </c>
      <c r="I99" s="6">
        <f t="shared" si="27"/>
        <v>6.0784135340676069E-4</v>
      </c>
      <c r="J99" s="6">
        <f t="shared" si="28"/>
        <v>0.1367521367521369</v>
      </c>
      <c r="K99" s="6">
        <f t="shared" si="29"/>
        <v>4.5985482637516437E-2</v>
      </c>
      <c r="L99" s="2">
        <f t="shared" si="30"/>
        <v>6.3541193957821927E-3</v>
      </c>
      <c r="M99" s="2">
        <f t="shared" si="31"/>
        <v>6.3721343347360997E-3</v>
      </c>
    </row>
    <row r="100" spans="1:13">
      <c r="A100" t="s">
        <v>160</v>
      </c>
      <c r="B100">
        <v>10.08</v>
      </c>
      <c r="C100" s="5">
        <f t="shared" si="22"/>
        <v>2.3999999999999133E-2</v>
      </c>
      <c r="D100" s="5">
        <f t="shared" si="23"/>
        <v>-1.5500000000000291E-2</v>
      </c>
      <c r="E100" s="5">
        <f t="shared" si="24"/>
        <v>0</v>
      </c>
      <c r="F100" s="5">
        <f t="shared" si="25"/>
        <v>-1.1999999999999567E-2</v>
      </c>
      <c r="G100" s="2">
        <f t="shared" si="21"/>
        <v>97</v>
      </c>
      <c r="H100" s="6">
        <f t="shared" si="26"/>
        <v>1.4245014245014246E-3</v>
      </c>
      <c r="I100" s="6">
        <f t="shared" si="27"/>
        <v>6.1074968524124271E-4</v>
      </c>
      <c r="J100" s="6">
        <f t="shared" si="28"/>
        <v>0.13817663817663833</v>
      </c>
      <c r="K100" s="6">
        <f t="shared" si="29"/>
        <v>4.6596232322757676E-2</v>
      </c>
      <c r="L100" s="2">
        <f t="shared" si="30"/>
        <v>6.5048871333764349E-3</v>
      </c>
      <c r="M100" s="2">
        <f t="shared" si="31"/>
        <v>6.5229020723303419E-3</v>
      </c>
    </row>
    <row r="101" spans="1:13">
      <c r="A101" t="s">
        <v>161</v>
      </c>
      <c r="B101">
        <v>10.08</v>
      </c>
      <c r="C101" s="5">
        <f t="shared" si="22"/>
        <v>8.9999999999994529E-3</v>
      </c>
      <c r="D101" s="5">
        <f t="shared" si="23"/>
        <v>6.0000000000002274E-3</v>
      </c>
      <c r="E101" s="5">
        <f t="shared" si="24"/>
        <v>8.9999999999994529E-3</v>
      </c>
      <c r="F101" s="5">
        <f t="shared" si="25"/>
        <v>4.4999999999997264E-3</v>
      </c>
      <c r="G101" s="2">
        <f t="shared" si="21"/>
        <v>98</v>
      </c>
      <c r="H101" s="6">
        <f t="shared" si="26"/>
        <v>1.4245014245014246E-3</v>
      </c>
      <c r="I101" s="6">
        <f t="shared" si="27"/>
        <v>6.1074968524124271E-4</v>
      </c>
      <c r="J101" s="6">
        <f t="shared" si="28"/>
        <v>0.13960113960113976</v>
      </c>
      <c r="K101" s="6">
        <f t="shared" si="29"/>
        <v>4.7206982007998916E-2</v>
      </c>
      <c r="L101" s="2">
        <f t="shared" si="30"/>
        <v>6.6573948985639573E-3</v>
      </c>
      <c r="M101" s="2">
        <f t="shared" si="31"/>
        <v>6.6755620899322764E-3</v>
      </c>
    </row>
    <row r="102" spans="1:13">
      <c r="A102" t="s">
        <v>162</v>
      </c>
      <c r="B102">
        <v>10.097999999999999</v>
      </c>
      <c r="C102" s="5">
        <f t="shared" si="22"/>
        <v>3.5999999999999588E-2</v>
      </c>
      <c r="D102" s="5">
        <f t="shared" si="23"/>
        <v>1.2875000000000636E-2</v>
      </c>
      <c r="E102" s="5">
        <f t="shared" si="24"/>
        <v>2.7000000000000135E-2</v>
      </c>
      <c r="F102" s="5">
        <f t="shared" si="25"/>
        <v>9.0000000000003411E-3</v>
      </c>
      <c r="G102" s="2">
        <f t="shared" si="21"/>
        <v>99</v>
      </c>
      <c r="H102" s="6">
        <f t="shared" si="26"/>
        <v>1.4245014245014246E-3</v>
      </c>
      <c r="I102" s="6">
        <f t="shared" si="27"/>
        <v>6.1184030967917347E-4</v>
      </c>
      <c r="J102" s="6">
        <f t="shared" si="28"/>
        <v>0.14102564102564119</v>
      </c>
      <c r="K102" s="6">
        <f t="shared" si="29"/>
        <v>4.7818822317678089E-2</v>
      </c>
      <c r="L102" s="2">
        <f t="shared" si="30"/>
        <v>6.8117980509513031E-3</v>
      </c>
      <c r="M102" s="2">
        <f t="shared" si="31"/>
        <v>6.8304266603510548E-3</v>
      </c>
    </row>
    <row r="103" spans="1:13">
      <c r="A103" t="s">
        <v>163</v>
      </c>
      <c r="B103">
        <v>10.151999999999999</v>
      </c>
      <c r="C103" s="5">
        <f t="shared" si="22"/>
        <v>3.4750000000000725E-2</v>
      </c>
      <c r="D103" s="5">
        <f t="shared" si="23"/>
        <v>-5.9999999999997833E-3</v>
      </c>
      <c r="E103" s="5">
        <f t="shared" si="24"/>
        <v>7.7500000000005898E-3</v>
      </c>
      <c r="F103" s="5">
        <f t="shared" si="25"/>
        <v>-9.6249999999997726E-3</v>
      </c>
      <c r="G103" s="2">
        <f t="shared" si="21"/>
        <v>100</v>
      </c>
      <c r="H103" s="6">
        <f t="shared" si="26"/>
        <v>1.4245014245014246E-3</v>
      </c>
      <c r="I103" s="6">
        <f t="shared" si="27"/>
        <v>6.1511218299296585E-4</v>
      </c>
      <c r="J103" s="6">
        <f t="shared" si="28"/>
        <v>0.14245014245014262</v>
      </c>
      <c r="K103" s="6">
        <f t="shared" si="29"/>
        <v>4.8433934500671058E-2</v>
      </c>
      <c r="L103" s="2">
        <f t="shared" si="30"/>
        <v>6.9684150777318847E-3</v>
      </c>
      <c r="M103" s="2">
        <f t="shared" si="31"/>
        <v>6.987177469015048E-3</v>
      </c>
    </row>
    <row r="104" spans="1:13">
      <c r="A104" t="s">
        <v>164</v>
      </c>
      <c r="B104">
        <v>10.1675</v>
      </c>
      <c r="C104" s="5">
        <f t="shared" si="22"/>
        <v>2.4000000000000021E-2</v>
      </c>
      <c r="D104" s="5">
        <f t="shared" si="23"/>
        <v>4.6249999999994351E-3</v>
      </c>
      <c r="E104" s="5">
        <f t="shared" si="24"/>
        <v>1.6249999999999432E-2</v>
      </c>
      <c r="F104" s="5">
        <f t="shared" si="25"/>
        <v>4.2499999999994209E-3</v>
      </c>
      <c r="G104" s="2">
        <f t="shared" si="21"/>
        <v>101</v>
      </c>
      <c r="H104" s="6">
        <f t="shared" si="26"/>
        <v>1.4245014245014246E-3</v>
      </c>
      <c r="I104" s="6">
        <f t="shared" si="27"/>
        <v>6.1605133181451743E-4</v>
      </c>
      <c r="J104" s="6">
        <f t="shared" si="28"/>
        <v>0.14387464387464405</v>
      </c>
      <c r="K104" s="6">
        <f t="shared" si="29"/>
        <v>4.9049985832485578E-2</v>
      </c>
      <c r="L104" s="2">
        <f t="shared" si="30"/>
        <v>7.1269210183953491E-3</v>
      </c>
      <c r="M104" s="2">
        <f t="shared" si="31"/>
        <v>7.1459667251832218E-3</v>
      </c>
    </row>
    <row r="105" spans="1:13">
      <c r="A105" t="s">
        <v>165</v>
      </c>
      <c r="B105">
        <v>10.199999999999999</v>
      </c>
      <c r="C105" s="5">
        <f t="shared" si="22"/>
        <v>4.3999999999999595E-2</v>
      </c>
      <c r="D105" s="5">
        <f t="shared" si="23"/>
        <v>3.0000000000001137E-3</v>
      </c>
      <c r="E105" s="5">
        <f t="shared" si="24"/>
        <v>2.7750000000000163E-2</v>
      </c>
      <c r="F105" s="5">
        <f t="shared" si="25"/>
        <v>5.7500000000003659E-3</v>
      </c>
      <c r="G105" s="2">
        <f t="shared" si="21"/>
        <v>102</v>
      </c>
      <c r="H105" s="6">
        <f t="shared" si="26"/>
        <v>1.4245014245014246E-3</v>
      </c>
      <c r="I105" s="6">
        <f t="shared" si="27"/>
        <v>6.1802051482744797E-4</v>
      </c>
      <c r="J105" s="6">
        <f t="shared" si="28"/>
        <v>0.14529914529914548</v>
      </c>
      <c r="K105" s="6">
        <f t="shared" si="29"/>
        <v>4.9668006347313026E-2</v>
      </c>
      <c r="L105" s="2">
        <f t="shared" si="30"/>
        <v>7.2874710167710084E-3</v>
      </c>
      <c r="M105" s="2">
        <f t="shared" si="31"/>
        <v>7.3070053295214588E-3</v>
      </c>
    </row>
    <row r="106" spans="1:13">
      <c r="A106" t="s">
        <v>166</v>
      </c>
      <c r="B106">
        <v>10.2555</v>
      </c>
      <c r="C106" s="5">
        <f t="shared" si="22"/>
        <v>3.0000000000000249E-2</v>
      </c>
      <c r="D106" s="5">
        <f t="shared" si="23"/>
        <v>-1.3374999999999471E-2</v>
      </c>
      <c r="E106" s="5">
        <f t="shared" si="24"/>
        <v>2.2500000000000853E-3</v>
      </c>
      <c r="F106" s="5">
        <f t="shared" si="25"/>
        <v>-1.2750000000000039E-2</v>
      </c>
      <c r="G106" s="2">
        <f t="shared" si="21"/>
        <v>103</v>
      </c>
      <c r="H106" s="6">
        <f t="shared" si="26"/>
        <v>1.4245014245014246E-3</v>
      </c>
      <c r="I106" s="6">
        <f t="shared" si="27"/>
        <v>6.2138327351106794E-4</v>
      </c>
      <c r="J106" s="6">
        <f t="shared" si="28"/>
        <v>0.14672364672364691</v>
      </c>
      <c r="K106" s="6">
        <f t="shared" si="29"/>
        <v>5.0289389620824097E-2</v>
      </c>
      <c r="L106" s="2">
        <f t="shared" si="30"/>
        <v>7.4502799438258011E-3</v>
      </c>
      <c r="M106" s="2">
        <f t="shared" si="31"/>
        <v>7.4698542616749367E-3</v>
      </c>
    </row>
    <row r="107" spans="1:13">
      <c r="A107" t="s">
        <v>167</v>
      </c>
      <c r="B107">
        <v>10.26</v>
      </c>
      <c r="C107" s="5">
        <f t="shared" si="22"/>
        <v>1.7250000000000654E-2</v>
      </c>
      <c r="D107" s="5">
        <f t="shared" si="23"/>
        <v>-6.0000000000002274E-3</v>
      </c>
      <c r="E107" s="5">
        <f t="shared" si="24"/>
        <v>1.5000000000000568E-2</v>
      </c>
      <c r="F107" s="5">
        <f t="shared" si="25"/>
        <v>6.3750000000002416E-3</v>
      </c>
      <c r="G107" s="2">
        <f t="shared" si="21"/>
        <v>104</v>
      </c>
      <c r="H107" s="6">
        <f t="shared" si="26"/>
        <v>1.4245014245014246E-3</v>
      </c>
      <c r="I107" s="6">
        <f t="shared" si="27"/>
        <v>6.2165592962055061E-4</v>
      </c>
      <c r="J107" s="6">
        <f t="shared" si="28"/>
        <v>0.14814814814814833</v>
      </c>
      <c r="K107" s="6">
        <f t="shared" si="29"/>
        <v>5.091104555044465E-2</v>
      </c>
      <c r="L107" s="2">
        <f t="shared" si="30"/>
        <v>7.6148999754938676E-3</v>
      </c>
      <c r="M107" s="2">
        <f t="shared" si="31"/>
        <v>7.6347435833276772E-3</v>
      </c>
    </row>
    <row r="108" spans="1:13">
      <c r="A108" t="s">
        <v>168</v>
      </c>
      <c r="B108">
        <v>10.290000000000001</v>
      </c>
      <c r="C108" s="5">
        <f t="shared" si="22"/>
        <v>1.7999999999999794E-2</v>
      </c>
      <c r="D108" s="5">
        <f t="shared" si="23"/>
        <v>-1.1250000000004867E-3</v>
      </c>
      <c r="E108" s="5">
        <f t="shared" si="24"/>
        <v>2.9999999999992255E-3</v>
      </c>
      <c r="F108" s="5">
        <f t="shared" si="25"/>
        <v>-6.0000000000006715E-3</v>
      </c>
      <c r="G108" s="2">
        <f t="shared" si="21"/>
        <v>105</v>
      </c>
      <c r="H108" s="6">
        <f t="shared" si="26"/>
        <v>1.4245014245014246E-3</v>
      </c>
      <c r="I108" s="6">
        <f t="shared" si="27"/>
        <v>6.2347363701710198E-4</v>
      </c>
      <c r="J108" s="6">
        <f t="shared" si="28"/>
        <v>0.14957264957264976</v>
      </c>
      <c r="K108" s="6">
        <f t="shared" si="29"/>
        <v>5.1534519187461755E-2</v>
      </c>
      <c r="L108" s="2">
        <f t="shared" si="30"/>
        <v>7.7815655753147479E-3</v>
      </c>
      <c r="M108" s="2">
        <f t="shared" si="31"/>
        <v>7.801463559010847E-3</v>
      </c>
    </row>
    <row r="109" spans="1:13">
      <c r="A109" t="s">
        <v>169</v>
      </c>
      <c r="B109">
        <v>10.295999999999999</v>
      </c>
      <c r="C109" s="5">
        <f t="shared" si="22"/>
        <v>1.499999999999968E-2</v>
      </c>
      <c r="D109" s="5">
        <f t="shared" si="23"/>
        <v>-2.9999999999996696E-3</v>
      </c>
      <c r="E109" s="5">
        <f t="shared" si="24"/>
        <v>1.2000000000000455E-2</v>
      </c>
      <c r="F109" s="5">
        <f t="shared" si="25"/>
        <v>4.5000000000006146E-3</v>
      </c>
      <c r="G109" s="2">
        <f t="shared" si="21"/>
        <v>106</v>
      </c>
      <c r="H109" s="6">
        <f t="shared" si="26"/>
        <v>1.4245014245014246E-3</v>
      </c>
      <c r="I109" s="6">
        <f t="shared" si="27"/>
        <v>6.2383717849641212E-4</v>
      </c>
      <c r="J109" s="6">
        <f t="shared" si="28"/>
        <v>0.15099715099715119</v>
      </c>
      <c r="K109" s="6">
        <f t="shared" si="29"/>
        <v>5.2158356365958169E-2</v>
      </c>
      <c r="L109" s="2">
        <f t="shared" si="30"/>
        <v>7.9500628648967678E-3</v>
      </c>
      <c r="M109" s="2">
        <f t="shared" si="31"/>
        <v>7.9701804235034479E-3</v>
      </c>
    </row>
    <row r="110" spans="1:13">
      <c r="A110" t="s">
        <v>170</v>
      </c>
      <c r="B110">
        <v>10.32</v>
      </c>
      <c r="C110" s="5">
        <f t="shared" si="22"/>
        <v>1.2000000000000455E-2</v>
      </c>
      <c r="D110" s="5">
        <f t="shared" si="23"/>
        <v>2.2499999999999964E-2</v>
      </c>
      <c r="E110" s="5">
        <f t="shared" si="24"/>
        <v>0</v>
      </c>
      <c r="F110" s="5">
        <f t="shared" si="25"/>
        <v>-6.0000000000002274E-3</v>
      </c>
      <c r="G110" s="2">
        <f t="shared" si="21"/>
        <v>107</v>
      </c>
      <c r="H110" s="6">
        <f t="shared" si="26"/>
        <v>1.4245014245014246E-3</v>
      </c>
      <c r="I110" s="6">
        <f t="shared" si="27"/>
        <v>6.2529134441365324E-4</v>
      </c>
      <c r="J110" s="6">
        <f t="shared" si="28"/>
        <v>0.15242165242165262</v>
      </c>
      <c r="K110" s="6">
        <f t="shared" si="29"/>
        <v>5.278364771037182E-2</v>
      </c>
      <c r="L110" s="2">
        <f t="shared" si="30"/>
        <v>8.1205611862110606E-3</v>
      </c>
      <c r="M110" s="2">
        <f t="shared" si="31"/>
        <v>8.1406787448177389E-3</v>
      </c>
    </row>
    <row r="111" spans="1:13">
      <c r="A111" t="s">
        <v>171</v>
      </c>
      <c r="B111">
        <v>10.32</v>
      </c>
      <c r="C111" s="5">
        <f t="shared" si="22"/>
        <v>5.9999999999999609E-2</v>
      </c>
      <c r="D111" s="5">
        <f t="shared" si="23"/>
        <v>3.6374999999999602E-2</v>
      </c>
      <c r="E111" s="5">
        <f t="shared" si="24"/>
        <v>5.9999999999999609E-2</v>
      </c>
      <c r="F111" s="5">
        <f t="shared" si="25"/>
        <v>2.9999999999999805E-2</v>
      </c>
      <c r="G111" s="2">
        <f t="shared" si="21"/>
        <v>108</v>
      </c>
      <c r="H111" s="6">
        <f t="shared" si="26"/>
        <v>1.4245014245014246E-3</v>
      </c>
      <c r="I111" s="6">
        <f t="shared" si="27"/>
        <v>6.2529134441365324E-4</v>
      </c>
      <c r="J111" s="6">
        <f t="shared" si="28"/>
        <v>0.15384615384615405</v>
      </c>
      <c r="K111" s="6">
        <f t="shared" si="29"/>
        <v>5.340893905478547E-2</v>
      </c>
      <c r="L111" s="2">
        <f t="shared" si="30"/>
        <v>8.2928409643470424E-3</v>
      </c>
      <c r="M111" s="2">
        <f t="shared" si="31"/>
        <v>8.3140771121208313E-3</v>
      </c>
    </row>
    <row r="112" spans="1:13">
      <c r="A112" t="s">
        <v>172</v>
      </c>
      <c r="B112">
        <v>10.44</v>
      </c>
      <c r="C112" s="5">
        <f t="shared" si="22"/>
        <v>8.4749999999999659E-2</v>
      </c>
      <c r="D112" s="5">
        <f t="shared" si="23"/>
        <v>-1.6999999999999904E-2</v>
      </c>
      <c r="E112" s="5">
        <f t="shared" si="24"/>
        <v>2.475000000000005E-2</v>
      </c>
      <c r="F112" s="5">
        <f t="shared" si="25"/>
        <v>-1.762499999999978E-2</v>
      </c>
      <c r="G112" s="2">
        <f t="shared" si="21"/>
        <v>109</v>
      </c>
      <c r="H112" s="6">
        <f t="shared" si="26"/>
        <v>1.4245014245014246E-3</v>
      </c>
      <c r="I112" s="6">
        <f t="shared" si="27"/>
        <v>6.325621739998585E-4</v>
      </c>
      <c r="J112" s="6">
        <f t="shared" si="28"/>
        <v>0.15527065527065548</v>
      </c>
      <c r="K112" s="6">
        <f t="shared" si="29"/>
        <v>5.404150122878533E-2</v>
      </c>
      <c r="L112" s="2">
        <f t="shared" si="30"/>
        <v>8.468041503086032E-3</v>
      </c>
      <c r="M112" s="2">
        <f t="shared" si="31"/>
        <v>8.489743341280432E-3</v>
      </c>
    </row>
    <row r="113" spans="1:13">
      <c r="A113" t="s">
        <v>173</v>
      </c>
      <c r="B113">
        <v>10.4895</v>
      </c>
      <c r="C113" s="5">
        <f t="shared" si="22"/>
        <v>2.5999999999999801E-2</v>
      </c>
      <c r="D113" s="5">
        <f t="shared" si="23"/>
        <v>-3.1000000000000139E-2</v>
      </c>
      <c r="E113" s="5">
        <f t="shared" si="24"/>
        <v>1.2499999999997513E-3</v>
      </c>
      <c r="F113" s="5">
        <f t="shared" si="25"/>
        <v>-1.1750000000000149E-2</v>
      </c>
      <c r="G113" s="2">
        <f t="shared" si="21"/>
        <v>110</v>
      </c>
      <c r="H113" s="6">
        <f t="shared" si="26"/>
        <v>1.4245014245014246E-3</v>
      </c>
      <c r="I113" s="6">
        <f t="shared" si="27"/>
        <v>6.3556139120416822E-4</v>
      </c>
      <c r="J113" s="6">
        <f t="shared" si="28"/>
        <v>0.15669515669515691</v>
      </c>
      <c r="K113" s="6">
        <f t="shared" si="29"/>
        <v>5.4677062619989496E-2</v>
      </c>
      <c r="L113" s="2">
        <f t="shared" si="30"/>
        <v>8.6455184484598886E-3</v>
      </c>
      <c r="M113" s="2">
        <f t="shared" si="31"/>
        <v>8.6672440221497345E-3</v>
      </c>
    </row>
    <row r="114" spans="1:13">
      <c r="A114" t="s">
        <v>174</v>
      </c>
      <c r="B114">
        <v>10.491999999999999</v>
      </c>
      <c r="C114" s="5">
        <f t="shared" si="22"/>
        <v>2.2749999999999382E-2</v>
      </c>
      <c r="D114" s="5">
        <f t="shared" si="23"/>
        <v>3.0000000000001137E-3</v>
      </c>
      <c r="E114" s="5">
        <f t="shared" si="24"/>
        <v>2.1499999999999631E-2</v>
      </c>
      <c r="F114" s="5">
        <f t="shared" si="25"/>
        <v>1.012499999999994E-2</v>
      </c>
      <c r="G114" s="2">
        <f t="shared" si="21"/>
        <v>111</v>
      </c>
      <c r="H114" s="6">
        <f t="shared" si="26"/>
        <v>1.4245014245014246E-3</v>
      </c>
      <c r="I114" s="6">
        <f t="shared" si="27"/>
        <v>6.3571286682054739E-4</v>
      </c>
      <c r="J114" s="6">
        <f t="shared" si="28"/>
        <v>0.15811965811965834</v>
      </c>
      <c r="K114" s="6">
        <f t="shared" si="29"/>
        <v>5.5312775486810045E-2</v>
      </c>
      <c r="L114" s="2">
        <f t="shared" si="30"/>
        <v>8.8248302770979111E-3</v>
      </c>
      <c r="M114" s="2">
        <f t="shared" si="31"/>
        <v>8.8469678126777713E-3</v>
      </c>
    </row>
    <row r="115" spans="1:13">
      <c r="A115" t="s">
        <v>175</v>
      </c>
      <c r="B115">
        <v>10.534999999999998</v>
      </c>
      <c r="C115" s="5">
        <f t="shared" si="22"/>
        <v>3.2000000000000028E-2</v>
      </c>
      <c r="D115" s="5">
        <f t="shared" si="23"/>
        <v>-5.1249999999987139E-3</v>
      </c>
      <c r="E115" s="5">
        <f t="shared" si="24"/>
        <v>1.0500000000000398E-2</v>
      </c>
      <c r="F115" s="5">
        <f t="shared" si="25"/>
        <v>-5.4999999999996163E-3</v>
      </c>
      <c r="G115" s="2">
        <f t="shared" si="21"/>
        <v>112</v>
      </c>
      <c r="H115" s="6">
        <f t="shared" si="26"/>
        <v>1.4245014245014246E-3</v>
      </c>
      <c r="I115" s="6">
        <f t="shared" si="27"/>
        <v>6.3831824742227095E-4</v>
      </c>
      <c r="J115" s="6">
        <f t="shared" si="28"/>
        <v>0.15954415954415976</v>
      </c>
      <c r="K115" s="6">
        <f t="shared" si="29"/>
        <v>5.5951093734232314E-2</v>
      </c>
      <c r="L115" s="2">
        <f t="shared" si="30"/>
        <v>9.0063726381314248E-3</v>
      </c>
      <c r="M115" s="2">
        <f t="shared" si="31"/>
        <v>9.0287131769305022E-3</v>
      </c>
    </row>
    <row r="116" spans="1:13">
      <c r="A116" t="s">
        <v>176</v>
      </c>
      <c r="B116">
        <v>10.555999999999999</v>
      </c>
      <c r="C116" s="5">
        <f t="shared" si="22"/>
        <v>1.2500000000001954E-2</v>
      </c>
      <c r="D116" s="5">
        <f t="shared" si="23"/>
        <v>-8.1250000000001599E-3</v>
      </c>
      <c r="E116" s="5">
        <f t="shared" si="24"/>
        <v>2.0000000000015561E-3</v>
      </c>
      <c r="F116" s="5">
        <f t="shared" si="25"/>
        <v>-4.2499999999994209E-3</v>
      </c>
      <c r="G116" s="2">
        <f t="shared" si="21"/>
        <v>113</v>
      </c>
      <c r="H116" s="6">
        <f t="shared" si="26"/>
        <v>1.4245014245014246E-3</v>
      </c>
      <c r="I116" s="6">
        <f t="shared" si="27"/>
        <v>6.3959064259985689E-4</v>
      </c>
      <c r="J116" s="6">
        <f t="shared" si="28"/>
        <v>0.16096866096866119</v>
      </c>
      <c r="K116" s="6">
        <f t="shared" si="29"/>
        <v>5.6590684376832172E-2</v>
      </c>
      <c r="L116" s="2">
        <f t="shared" si="30"/>
        <v>9.1899401979471176E-3</v>
      </c>
      <c r="M116" s="2">
        <f t="shared" si="31"/>
        <v>9.2123197492696152E-3</v>
      </c>
    </row>
    <row r="117" spans="1:13">
      <c r="A117" t="s">
        <v>177</v>
      </c>
      <c r="B117">
        <v>10.560000000000002</v>
      </c>
      <c r="C117" s="5">
        <f t="shared" si="22"/>
        <v>1.5749999999999709E-2</v>
      </c>
      <c r="D117" s="5">
        <f t="shared" si="23"/>
        <v>3.7499999999983658E-3</v>
      </c>
      <c r="E117" s="5">
        <f t="shared" si="24"/>
        <v>1.3749999999998153E-2</v>
      </c>
      <c r="F117" s="5">
        <f t="shared" si="25"/>
        <v>5.8749999999982983E-3</v>
      </c>
      <c r="G117" s="2">
        <f t="shared" si="21"/>
        <v>114</v>
      </c>
      <c r="H117" s="6">
        <f t="shared" si="26"/>
        <v>1.4245014245014246E-3</v>
      </c>
      <c r="I117" s="6">
        <f t="shared" si="27"/>
        <v>6.3983300358606398E-4</v>
      </c>
      <c r="J117" s="6">
        <f t="shared" si="28"/>
        <v>0.16239316239316262</v>
      </c>
      <c r="K117" s="6">
        <f t="shared" si="29"/>
        <v>5.7230517380418233E-2</v>
      </c>
      <c r="L117" s="2">
        <f t="shared" si="30"/>
        <v>9.375369656336334E-3</v>
      </c>
      <c r="M117" s="2">
        <f t="shared" si="31"/>
        <v>9.3980197923068925E-3</v>
      </c>
    </row>
    <row r="118" spans="1:13">
      <c r="A118" t="s">
        <v>178</v>
      </c>
      <c r="B118">
        <v>10.587499999999999</v>
      </c>
      <c r="C118" s="5">
        <f t="shared" si="22"/>
        <v>1.9999999999998685E-2</v>
      </c>
      <c r="D118" s="5">
        <f t="shared" si="23"/>
        <v>5.250000000000643E-3</v>
      </c>
      <c r="E118" s="5">
        <f t="shared" si="24"/>
        <v>6.2500000000005329E-3</v>
      </c>
      <c r="F118" s="5">
        <f t="shared" si="25"/>
        <v>-3.7499999999988098E-3</v>
      </c>
      <c r="G118" s="2">
        <f t="shared" si="21"/>
        <v>115</v>
      </c>
      <c r="H118" s="6">
        <f t="shared" si="26"/>
        <v>1.4245014245014246E-3</v>
      </c>
      <c r="I118" s="6">
        <f t="shared" si="27"/>
        <v>6.4149923536623574E-4</v>
      </c>
      <c r="J118" s="6">
        <f t="shared" si="28"/>
        <v>0.16381766381766405</v>
      </c>
      <c r="K118" s="6">
        <f t="shared" si="29"/>
        <v>5.787201661578447E-2</v>
      </c>
      <c r="L118" s="2">
        <f t="shared" si="30"/>
        <v>9.5628973325228035E-3</v>
      </c>
      <c r="M118" s="2">
        <f t="shared" si="31"/>
        <v>9.5856715404013665E-3</v>
      </c>
    </row>
    <row r="119" spans="1:13">
      <c r="A119" t="s">
        <v>179</v>
      </c>
      <c r="B119">
        <v>10.6</v>
      </c>
      <c r="C119" s="5">
        <f t="shared" si="22"/>
        <v>2.6250000000000995E-2</v>
      </c>
      <c r="D119" s="5">
        <f t="shared" si="23"/>
        <v>6.2500000000076383E-4</v>
      </c>
      <c r="E119" s="5">
        <f t="shared" si="24"/>
        <v>2.0000000000000462E-2</v>
      </c>
      <c r="F119" s="5">
        <f t="shared" si="25"/>
        <v>6.8749999999999645E-3</v>
      </c>
      <c r="G119" s="2">
        <f t="shared" si="21"/>
        <v>116</v>
      </c>
      <c r="H119" s="6">
        <f t="shared" si="26"/>
        <v>1.4245014245014246E-3</v>
      </c>
      <c r="I119" s="6">
        <f t="shared" si="27"/>
        <v>6.4225661344813226E-4</v>
      </c>
      <c r="J119" s="6">
        <f t="shared" si="28"/>
        <v>0.16524216524216548</v>
      </c>
      <c r="K119" s="6">
        <f t="shared" si="29"/>
        <v>5.8514273229232604E-2</v>
      </c>
      <c r="L119" s="2">
        <f t="shared" si="30"/>
        <v>9.7523788715387812E-3</v>
      </c>
      <c r="M119" s="2">
        <f t="shared" si="31"/>
        <v>9.7755535619586543E-3</v>
      </c>
    </row>
    <row r="120" spans="1:13">
      <c r="A120" t="s">
        <v>180</v>
      </c>
      <c r="B120">
        <v>10.64</v>
      </c>
      <c r="C120" s="5">
        <f t="shared" si="22"/>
        <v>2.1250000000000213E-2</v>
      </c>
      <c r="D120" s="5">
        <f t="shared" si="23"/>
        <v>4.3749999999995737E-3</v>
      </c>
      <c r="E120" s="5">
        <f t="shared" si="24"/>
        <v>1.2499999999997513E-3</v>
      </c>
      <c r="F120" s="5">
        <f t="shared" si="25"/>
        <v>-9.3750000000003553E-3</v>
      </c>
      <c r="G120" s="2">
        <f t="shared" si="21"/>
        <v>117</v>
      </c>
      <c r="H120" s="6">
        <f t="shared" si="26"/>
        <v>1.4245014245014246E-3</v>
      </c>
      <c r="I120" s="6">
        <f t="shared" si="27"/>
        <v>6.4468022331020064E-4</v>
      </c>
      <c r="J120" s="6">
        <f t="shared" si="28"/>
        <v>0.16666666666666691</v>
      </c>
      <c r="K120" s="6">
        <f t="shared" si="29"/>
        <v>5.9158953452542802E-2</v>
      </c>
      <c r="L120" s="2">
        <f t="shared" si="30"/>
        <v>9.9440975888889747E-3</v>
      </c>
      <c r="M120" s="2">
        <f t="shared" si="31"/>
        <v>9.9672975252449118E-3</v>
      </c>
    </row>
    <row r="121" spans="1:13">
      <c r="A121" t="s">
        <v>181</v>
      </c>
      <c r="B121">
        <v>10.6425</v>
      </c>
      <c r="C121" s="5">
        <f t="shared" si="22"/>
        <v>3.5000000000000142E-2</v>
      </c>
      <c r="D121" s="5">
        <f t="shared" si="23"/>
        <v>1.1874999999999858E-2</v>
      </c>
      <c r="E121" s="5">
        <f t="shared" si="24"/>
        <v>3.3750000000000391E-2</v>
      </c>
      <c r="F121" s="5">
        <f t="shared" si="25"/>
        <v>1.625000000000032E-2</v>
      </c>
      <c r="G121" s="2">
        <f t="shared" si="21"/>
        <v>118</v>
      </c>
      <c r="H121" s="6">
        <f t="shared" si="26"/>
        <v>1.4245014245014246E-3</v>
      </c>
      <c r="I121" s="6">
        <f t="shared" si="27"/>
        <v>6.4483169892657992E-4</v>
      </c>
      <c r="J121" s="6">
        <f t="shared" si="28"/>
        <v>0.16809116809116834</v>
      </c>
      <c r="K121" s="6">
        <f t="shared" si="29"/>
        <v>5.9803785151469384E-2</v>
      </c>
      <c r="L121" s="2">
        <f t="shared" si="30"/>
        <v>1.0137678679522602E-2</v>
      </c>
      <c r="M121" s="2">
        <f t="shared" si="31"/>
        <v>1.0161566082137492E-2</v>
      </c>
    </row>
    <row r="122" spans="1:13">
      <c r="A122" t="s">
        <v>182</v>
      </c>
      <c r="B122">
        <v>10.71</v>
      </c>
      <c r="C122" s="5">
        <f t="shared" si="22"/>
        <v>4.4999999999999929E-2</v>
      </c>
      <c r="D122" s="5">
        <f t="shared" si="23"/>
        <v>-7.5000000000002842E-3</v>
      </c>
      <c r="E122" s="5">
        <f t="shared" si="24"/>
        <v>1.1249999999999538E-2</v>
      </c>
      <c r="F122" s="5">
        <f t="shared" si="25"/>
        <v>-1.1250000000000426E-2</v>
      </c>
      <c r="G122" s="2">
        <f t="shared" si="21"/>
        <v>119</v>
      </c>
      <c r="H122" s="6">
        <f t="shared" si="26"/>
        <v>1.4245014245014246E-3</v>
      </c>
      <c r="I122" s="6">
        <f t="shared" si="27"/>
        <v>6.489215405688204E-4</v>
      </c>
      <c r="J122" s="6">
        <f t="shared" si="28"/>
        <v>0.16951566951566976</v>
      </c>
      <c r="K122" s="6">
        <f t="shared" si="29"/>
        <v>6.0452706692038206E-2</v>
      </c>
      <c r="L122" s="2">
        <f t="shared" si="30"/>
        <v>1.0333796015733043E-2</v>
      </c>
      <c r="M122" s="2">
        <f t="shared" si="31"/>
        <v>1.0357914515762663E-2</v>
      </c>
    </row>
    <row r="123" spans="1:13">
      <c r="A123" t="s">
        <v>183</v>
      </c>
      <c r="B123">
        <v>10.7325</v>
      </c>
      <c r="C123" s="5">
        <f t="shared" si="22"/>
        <v>1.9999999999999574E-2</v>
      </c>
      <c r="D123" s="5">
        <f t="shared" si="23"/>
        <v>-1.8124999999999947E-2</v>
      </c>
      <c r="E123" s="5">
        <f t="shared" si="24"/>
        <v>8.7500000000000355E-3</v>
      </c>
      <c r="F123" s="5">
        <f t="shared" si="25"/>
        <v>-1.2499999999997513E-3</v>
      </c>
      <c r="G123" s="2">
        <f t="shared" si="21"/>
        <v>120</v>
      </c>
      <c r="H123" s="6">
        <f t="shared" si="26"/>
        <v>1.4245014245014246E-3</v>
      </c>
      <c r="I123" s="6">
        <f t="shared" si="27"/>
        <v>6.5028482111623392E-4</v>
      </c>
      <c r="J123" s="6">
        <f t="shared" si="28"/>
        <v>0.17094017094017119</v>
      </c>
      <c r="K123" s="6">
        <f t="shared" si="29"/>
        <v>6.1102991513154438E-2</v>
      </c>
      <c r="L123" s="2">
        <f t="shared" si="30"/>
        <v>1.0531997112666237E-2</v>
      </c>
      <c r="M123" s="2">
        <f t="shared" si="31"/>
        <v>1.0556296865570157E-2</v>
      </c>
    </row>
    <row r="124" spans="1:13">
      <c r="A124" t="s">
        <v>184</v>
      </c>
      <c r="B124">
        <v>10.75</v>
      </c>
      <c r="C124" s="5">
        <f t="shared" si="22"/>
        <v>8.7500000000000355E-3</v>
      </c>
      <c r="D124" s="5">
        <f t="shared" si="23"/>
        <v>-8.749999999997371E-4</v>
      </c>
      <c r="E124" s="5">
        <f t="shared" si="24"/>
        <v>0</v>
      </c>
      <c r="F124" s="5">
        <f t="shared" si="25"/>
        <v>-4.3750000000000178E-3</v>
      </c>
      <c r="G124" s="2">
        <f t="shared" si="21"/>
        <v>121</v>
      </c>
      <c r="H124" s="6">
        <f t="shared" si="26"/>
        <v>1.4245014245014246E-3</v>
      </c>
      <c r="I124" s="6">
        <f t="shared" si="27"/>
        <v>6.5134515043088878E-4</v>
      </c>
      <c r="J124" s="6">
        <f t="shared" si="28"/>
        <v>0.17236467236467262</v>
      </c>
      <c r="K124" s="6">
        <f t="shared" si="29"/>
        <v>6.1754336663585326E-2</v>
      </c>
      <c r="L124" s="2">
        <f t="shared" si="30"/>
        <v>1.0732235146662992E-2</v>
      </c>
      <c r="M124" s="2">
        <f t="shared" si="31"/>
        <v>1.0756534899566914E-2</v>
      </c>
    </row>
    <row r="125" spans="1:13">
      <c r="A125" t="s">
        <v>185</v>
      </c>
      <c r="B125">
        <v>10.75</v>
      </c>
      <c r="C125" s="5">
        <f t="shared" si="22"/>
        <v>1.8250000000000099E-2</v>
      </c>
      <c r="D125" s="5">
        <f t="shared" si="23"/>
        <v>8.1250000000001599E-3</v>
      </c>
      <c r="E125" s="5">
        <f t="shared" si="24"/>
        <v>1.8250000000000099E-2</v>
      </c>
      <c r="F125" s="5">
        <f t="shared" si="25"/>
        <v>9.1250000000000497E-3</v>
      </c>
      <c r="G125" s="2">
        <f t="shared" si="21"/>
        <v>122</v>
      </c>
      <c r="H125" s="6">
        <f t="shared" si="26"/>
        <v>1.4245014245014246E-3</v>
      </c>
      <c r="I125" s="6">
        <f t="shared" si="27"/>
        <v>6.5134515043088878E-4</v>
      </c>
      <c r="J125" s="6">
        <f t="shared" si="28"/>
        <v>0.17378917378917405</v>
      </c>
      <c r="K125" s="6">
        <f t="shared" si="29"/>
        <v>6.2405681814016213E-2</v>
      </c>
      <c r="L125" s="2">
        <f t="shared" si="30"/>
        <v>1.0934328864849012E-2</v>
      </c>
      <c r="M125" s="2">
        <f t="shared" si="31"/>
        <v>1.095901296015734E-2</v>
      </c>
    </row>
    <row r="126" spans="1:13">
      <c r="A126" t="s">
        <v>186</v>
      </c>
      <c r="B126">
        <v>10.7865</v>
      </c>
      <c r="C126" s="5">
        <f t="shared" si="22"/>
        <v>2.5000000000000355E-2</v>
      </c>
      <c r="D126" s="5">
        <f t="shared" si="23"/>
        <v>-5.7499999999999218E-3</v>
      </c>
      <c r="E126" s="5">
        <f t="shared" si="24"/>
        <v>6.7500000000002558E-3</v>
      </c>
      <c r="F126" s="5">
        <f t="shared" si="25"/>
        <v>-5.7499999999999218E-3</v>
      </c>
      <c r="G126" s="2">
        <f t="shared" si="21"/>
        <v>123</v>
      </c>
      <c r="H126" s="6">
        <f t="shared" si="26"/>
        <v>1.4245014245014246E-3</v>
      </c>
      <c r="I126" s="6">
        <f t="shared" si="27"/>
        <v>6.535566944300263E-4</v>
      </c>
      <c r="J126" s="6">
        <f t="shared" si="28"/>
        <v>0.17521367521367548</v>
      </c>
      <c r="K126" s="6">
        <f t="shared" si="29"/>
        <v>6.3059238508446233E-2</v>
      </c>
      <c r="L126" s="2">
        <f t="shared" si="30"/>
        <v>1.1138668910323854E-2</v>
      </c>
      <c r="M126" s="2">
        <f t="shared" si="31"/>
        <v>1.1163496324869217E-2</v>
      </c>
    </row>
    <row r="127" spans="1:13">
      <c r="A127" t="s">
        <v>187</v>
      </c>
      <c r="B127">
        <v>10.8</v>
      </c>
      <c r="C127" s="5">
        <f t="shared" si="22"/>
        <v>6.7500000000002558E-3</v>
      </c>
      <c r="D127" s="5">
        <f t="shared" si="23"/>
        <v>-1.1499999999999844E-2</v>
      </c>
      <c r="E127" s="5">
        <f t="shared" si="24"/>
        <v>0</v>
      </c>
      <c r="F127" s="5">
        <f t="shared" si="25"/>
        <v>-3.3750000000001279E-3</v>
      </c>
      <c r="G127" s="2">
        <f t="shared" si="21"/>
        <v>124</v>
      </c>
      <c r="H127" s="6">
        <f t="shared" si="26"/>
        <v>1.4245014245014246E-3</v>
      </c>
      <c r="I127" s="6">
        <f t="shared" si="27"/>
        <v>6.543746627584744E-4</v>
      </c>
      <c r="J127" s="6">
        <f t="shared" si="28"/>
        <v>0.17663817663817691</v>
      </c>
      <c r="K127" s="6">
        <f t="shared" si="29"/>
        <v>6.3713613171204705E-2</v>
      </c>
      <c r="L127" s="2">
        <f t="shared" si="30"/>
        <v>1.1345016590314245E-2</v>
      </c>
      <c r="M127" s="2">
        <f t="shared" si="31"/>
        <v>1.136984400485961E-2</v>
      </c>
    </row>
    <row r="128" spans="1:13">
      <c r="A128" t="s">
        <v>188</v>
      </c>
      <c r="B128">
        <v>10.8</v>
      </c>
      <c r="C128" s="5">
        <f t="shared" si="22"/>
        <v>2.0000000000006679E-3</v>
      </c>
      <c r="D128" s="5">
        <f t="shared" si="23"/>
        <v>-3.750000000004583E-4</v>
      </c>
      <c r="E128" s="5">
        <f t="shared" si="24"/>
        <v>2.0000000000006679E-3</v>
      </c>
      <c r="F128" s="5">
        <f t="shared" si="25"/>
        <v>1.000000000000334E-3</v>
      </c>
      <c r="G128" s="2">
        <f t="shared" si="21"/>
        <v>125</v>
      </c>
      <c r="H128" s="6">
        <f t="shared" si="26"/>
        <v>1.4245014245014246E-3</v>
      </c>
      <c r="I128" s="6">
        <f t="shared" si="27"/>
        <v>6.543746627584744E-4</v>
      </c>
      <c r="J128" s="6">
        <f t="shared" si="28"/>
        <v>0.17806267806267834</v>
      </c>
      <c r="K128" s="6">
        <f t="shared" si="29"/>
        <v>6.4367987833963178E-2</v>
      </c>
      <c r="L128" s="2">
        <f t="shared" si="30"/>
        <v>1.1553228585583152E-2</v>
      </c>
      <c r="M128" s="2">
        <f t="shared" si="31"/>
        <v>1.157809915557478E-2</v>
      </c>
    </row>
    <row r="129" spans="1:13">
      <c r="A129" t="s">
        <v>189</v>
      </c>
      <c r="B129">
        <v>10.804000000000002</v>
      </c>
      <c r="C129" s="5">
        <f t="shared" si="22"/>
        <v>5.9999999999993392E-3</v>
      </c>
      <c r="D129" s="5">
        <f t="shared" si="23"/>
        <v>6.9999999999992291E-3</v>
      </c>
      <c r="E129" s="5">
        <f t="shared" si="24"/>
        <v>3.9999999999986713E-3</v>
      </c>
      <c r="F129" s="5">
        <f t="shared" si="25"/>
        <v>9.9999999999900169E-4</v>
      </c>
      <c r="G129" s="2">
        <f t="shared" si="21"/>
        <v>126</v>
      </c>
      <c r="H129" s="6">
        <f t="shared" si="26"/>
        <v>1.4245014245014246E-3</v>
      </c>
      <c r="I129" s="6">
        <f t="shared" si="27"/>
        <v>6.5461702374468127E-4</v>
      </c>
      <c r="J129" s="6">
        <f t="shared" si="28"/>
        <v>0.17948717948717977</v>
      </c>
      <c r="K129" s="6">
        <f t="shared" si="29"/>
        <v>6.5022604857707861E-2</v>
      </c>
      <c r="L129" s="2">
        <f t="shared" si="30"/>
        <v>1.1763348742063976E-2</v>
      </c>
      <c r="M129" s="2">
        <f t="shared" si="31"/>
        <v>1.1788306313435266E-2</v>
      </c>
    </row>
    <row r="130" spans="1:13">
      <c r="A130" t="s">
        <v>190</v>
      </c>
      <c r="B130">
        <v>10.811999999999999</v>
      </c>
      <c r="C130" s="5">
        <f t="shared" si="22"/>
        <v>1.5999999999999126E-2</v>
      </c>
      <c r="D130" s="5">
        <f t="shared" si="23"/>
        <v>2.0000000000000906E-2</v>
      </c>
      <c r="E130" s="5">
        <f t="shared" si="24"/>
        <v>1.2000000000000455E-2</v>
      </c>
      <c r="F130" s="5">
        <f t="shared" si="25"/>
        <v>4.0000000000008917E-3</v>
      </c>
      <c r="G130" s="2">
        <f t="shared" si="21"/>
        <v>127</v>
      </c>
      <c r="H130" s="6">
        <f t="shared" si="26"/>
        <v>1.4245014245014246E-3</v>
      </c>
      <c r="I130" s="6">
        <f t="shared" si="27"/>
        <v>6.5510174571709479E-4</v>
      </c>
      <c r="J130" s="6">
        <f t="shared" si="28"/>
        <v>0.18091168091168119</v>
      </c>
      <c r="K130" s="6">
        <f t="shared" si="29"/>
        <v>6.5677706603424951E-2</v>
      </c>
      <c r="L130" s="2">
        <f t="shared" si="30"/>
        <v>1.1975422286664397E-2</v>
      </c>
      <c r="M130" s="2">
        <f t="shared" si="31"/>
        <v>1.2000642933636101E-2</v>
      </c>
    </row>
    <row r="131" spans="1:13">
      <c r="A131" t="s">
        <v>191</v>
      </c>
      <c r="B131">
        <v>10.836</v>
      </c>
      <c r="C131" s="5">
        <f t="shared" si="22"/>
        <v>4.6000000000001151E-2</v>
      </c>
      <c r="D131" s="5">
        <f t="shared" si="23"/>
        <v>1.3000000000000345E-2</v>
      </c>
      <c r="E131" s="5">
        <f t="shared" si="24"/>
        <v>3.4000000000000696E-2</v>
      </c>
      <c r="F131" s="5">
        <f t="shared" si="25"/>
        <v>1.1000000000000121E-2</v>
      </c>
      <c r="G131" s="2">
        <f t="shared" si="21"/>
        <v>128</v>
      </c>
      <c r="H131" s="6">
        <f t="shared" si="26"/>
        <v>1.4245014245014246E-3</v>
      </c>
      <c r="I131" s="6">
        <f t="shared" si="27"/>
        <v>6.5655591163433591E-4</v>
      </c>
      <c r="J131" s="6">
        <f t="shared" si="28"/>
        <v>0.18233618233618262</v>
      </c>
      <c r="K131" s="6">
        <f t="shared" si="29"/>
        <v>6.6334262515059292E-2</v>
      </c>
      <c r="L131" s="2">
        <f t="shared" si="30"/>
        <v>1.2189629436528009E-2</v>
      </c>
      <c r="M131" s="2">
        <f t="shared" si="31"/>
        <v>1.221560133350824E-2</v>
      </c>
    </row>
    <row r="132" spans="1:13">
      <c r="A132" t="s">
        <v>192</v>
      </c>
      <c r="B132">
        <v>10.904000000000002</v>
      </c>
      <c r="C132" s="5">
        <f t="shared" si="22"/>
        <v>4.1999999999999815E-2</v>
      </c>
      <c r="D132" s="5">
        <f t="shared" si="23"/>
        <v>-1.9000000000000572E-2</v>
      </c>
      <c r="E132" s="5">
        <f t="shared" si="24"/>
        <v>7.9999999999991189E-3</v>
      </c>
      <c r="F132" s="5">
        <f t="shared" si="25"/>
        <v>-1.3000000000000789E-2</v>
      </c>
      <c r="G132" s="2">
        <f t="shared" si="21"/>
        <v>129</v>
      </c>
      <c r="H132" s="6">
        <f t="shared" si="26"/>
        <v>1.4245014245014246E-3</v>
      </c>
      <c r="I132" s="6">
        <f t="shared" si="27"/>
        <v>6.6067604839985239E-4</v>
      </c>
      <c r="J132" s="6">
        <f t="shared" si="28"/>
        <v>0.18376068376068405</v>
      </c>
      <c r="K132" s="6">
        <f t="shared" si="29"/>
        <v>6.6994938563459144E-2</v>
      </c>
      <c r="L132" s="2">
        <f t="shared" si="30"/>
        <v>1.2406470104344305E-2</v>
      </c>
      <c r="M132" s="2">
        <f t="shared" si="31"/>
        <v>1.2432620147006706E-2</v>
      </c>
    </row>
    <row r="133" spans="1:13">
      <c r="A133" t="s">
        <v>193</v>
      </c>
      <c r="B133">
        <v>10.92</v>
      </c>
      <c r="C133" s="5">
        <f t="shared" si="22"/>
        <v>8.0000000000000071E-3</v>
      </c>
      <c r="D133" s="5">
        <f t="shared" si="23"/>
        <v>-9.9999999999988987E-4</v>
      </c>
      <c r="E133" s="5">
        <f t="shared" si="24"/>
        <v>8.8817841970012523E-16</v>
      </c>
      <c r="F133" s="5">
        <f t="shared" si="25"/>
        <v>-3.9999999999991154E-3</v>
      </c>
      <c r="G133" s="2">
        <f t="shared" si="21"/>
        <v>130</v>
      </c>
      <c r="H133" s="6">
        <f t="shared" si="26"/>
        <v>1.4245014245014246E-3</v>
      </c>
      <c r="I133" s="6">
        <f t="shared" si="27"/>
        <v>6.6164549234467966E-4</v>
      </c>
      <c r="J133" s="6">
        <f t="shared" si="28"/>
        <v>0.18518518518518548</v>
      </c>
      <c r="K133" s="6">
        <f t="shared" si="29"/>
        <v>6.7656584055803826E-2</v>
      </c>
      <c r="L133" s="2">
        <f t="shared" si="30"/>
        <v>1.2625373947735491E-2</v>
      </c>
      <c r="M133" s="2">
        <f t="shared" si="31"/>
        <v>1.2651523990397892E-2</v>
      </c>
    </row>
    <row r="134" spans="1:13">
      <c r="A134" t="s">
        <v>194</v>
      </c>
      <c r="B134">
        <v>10.920000000000002</v>
      </c>
      <c r="C134" s="5">
        <f t="shared" si="22"/>
        <v>4.0000000000000036E-2</v>
      </c>
      <c r="D134" s="5">
        <f t="shared" si="23"/>
        <v>1.599999999999957E-2</v>
      </c>
      <c r="E134" s="5">
        <f t="shared" si="24"/>
        <v>3.9999999999999147E-2</v>
      </c>
      <c r="F134" s="5">
        <f t="shared" si="25"/>
        <v>1.999999999999913E-2</v>
      </c>
      <c r="G134" s="2">
        <f t="shared" ref="G134:G197" si="32">G133+1</f>
        <v>131</v>
      </c>
      <c r="H134" s="6">
        <f t="shared" si="26"/>
        <v>1.4245014245014246E-3</v>
      </c>
      <c r="I134" s="6">
        <f t="shared" si="27"/>
        <v>6.6164549234467977E-4</v>
      </c>
      <c r="J134" s="6">
        <f t="shared" si="28"/>
        <v>0.18660968660968691</v>
      </c>
      <c r="K134" s="6">
        <f t="shared" si="29"/>
        <v>6.8318229548148507E-2</v>
      </c>
      <c r="L134" s="2">
        <f t="shared" si="30"/>
        <v>1.2846162821019398E-2</v>
      </c>
      <c r="M134" s="2">
        <f t="shared" si="31"/>
        <v>1.2873217401835446E-2</v>
      </c>
    </row>
    <row r="135" spans="1:13">
      <c r="A135" t="s">
        <v>195</v>
      </c>
      <c r="B135">
        <v>11</v>
      </c>
      <c r="C135" s="5">
        <f t="shared" si="22"/>
        <v>3.9999999999999147E-2</v>
      </c>
      <c r="D135" s="5">
        <f t="shared" si="23"/>
        <v>-1.3750000000000373E-2</v>
      </c>
      <c r="E135" s="5">
        <f t="shared" si="24"/>
        <v>0</v>
      </c>
      <c r="F135" s="5">
        <f t="shared" si="25"/>
        <v>-1.9999999999999574E-2</v>
      </c>
      <c r="G135" s="2">
        <f t="shared" si="32"/>
        <v>132</v>
      </c>
      <c r="H135" s="6">
        <f t="shared" si="26"/>
        <v>1.4245014245014246E-3</v>
      </c>
      <c r="I135" s="6">
        <f t="shared" si="27"/>
        <v>6.6649271206881643E-4</v>
      </c>
      <c r="J135" s="6">
        <f t="shared" si="28"/>
        <v>0.18803418803418834</v>
      </c>
      <c r="K135" s="6">
        <f t="shared" si="29"/>
        <v>6.8984722260217318E-2</v>
      </c>
      <c r="L135" s="2">
        <f t="shared" si="30"/>
        <v>1.3069755072092477E-2</v>
      </c>
      <c r="M135" s="2">
        <f t="shared" si="31"/>
        <v>1.3096809652908523E-2</v>
      </c>
    </row>
    <row r="136" spans="1:13">
      <c r="A136" t="s">
        <v>196</v>
      </c>
      <c r="B136">
        <v>11</v>
      </c>
      <c r="C136" s="5">
        <f t="shared" si="22"/>
        <v>1.2499999999999289E-2</v>
      </c>
      <c r="D136" s="5">
        <f t="shared" si="23"/>
        <v>-1.2624999999999886E-2</v>
      </c>
      <c r="E136" s="5">
        <f t="shared" si="24"/>
        <v>1.2499999999999289E-2</v>
      </c>
      <c r="F136" s="5">
        <f t="shared" si="25"/>
        <v>6.2499999999996447E-3</v>
      </c>
      <c r="G136" s="2">
        <f t="shared" si="32"/>
        <v>133</v>
      </c>
      <c r="H136" s="6">
        <f t="shared" si="26"/>
        <v>1.4245014245014246E-3</v>
      </c>
      <c r="I136" s="6">
        <f t="shared" si="27"/>
        <v>6.6649271206881643E-4</v>
      </c>
      <c r="J136" s="6">
        <f t="shared" si="28"/>
        <v>0.18945868945868977</v>
      </c>
      <c r="K136" s="6">
        <f t="shared" si="29"/>
        <v>6.965121497228613E-2</v>
      </c>
      <c r="L136" s="2">
        <f t="shared" si="30"/>
        <v>1.3295246162801078E-2</v>
      </c>
      <c r="M136" s="2">
        <f t="shared" si="31"/>
        <v>1.3322587727334767E-2</v>
      </c>
    </row>
    <row r="137" spans="1:13">
      <c r="A137" t="s">
        <v>197</v>
      </c>
      <c r="B137">
        <v>11.024999999999999</v>
      </c>
      <c r="C137" s="5">
        <f t="shared" si="22"/>
        <v>1.4749999999999375E-2</v>
      </c>
      <c r="D137" s="5">
        <f t="shared" si="23"/>
        <v>6.7500000000006999E-3</v>
      </c>
      <c r="E137" s="5">
        <f t="shared" si="24"/>
        <v>2.2500000000000853E-3</v>
      </c>
      <c r="F137" s="5">
        <f t="shared" si="25"/>
        <v>-5.1249999999996021E-3</v>
      </c>
      <c r="G137" s="2">
        <f t="shared" si="32"/>
        <v>134</v>
      </c>
      <c r="H137" s="6">
        <f t="shared" si="26"/>
        <v>1.4245014245014246E-3</v>
      </c>
      <c r="I137" s="6">
        <f t="shared" si="27"/>
        <v>6.6800746823260913E-4</v>
      </c>
      <c r="J137" s="6">
        <f t="shared" si="28"/>
        <v>0.19088319088319119</v>
      </c>
      <c r="K137" s="6">
        <f t="shared" si="29"/>
        <v>7.0319222440518733E-2</v>
      </c>
      <c r="L137" s="2">
        <f t="shared" si="30"/>
        <v>1.3522927392407472E-2</v>
      </c>
      <c r="M137" s="2">
        <f t="shared" si="31"/>
        <v>1.3550321002409353E-2</v>
      </c>
    </row>
    <row r="138" spans="1:13">
      <c r="A138" t="s">
        <v>198</v>
      </c>
      <c r="B138">
        <v>11.029499999999999</v>
      </c>
      <c r="C138" s="5">
        <f t="shared" si="22"/>
        <v>2.6000000000000689E-2</v>
      </c>
      <c r="D138" s="5">
        <f t="shared" si="23"/>
        <v>7.2500000000008669E-3</v>
      </c>
      <c r="E138" s="5">
        <f t="shared" si="24"/>
        <v>2.3750000000000604E-2</v>
      </c>
      <c r="F138" s="5">
        <f t="shared" si="25"/>
        <v>1.0750000000000259E-2</v>
      </c>
      <c r="G138" s="2">
        <f t="shared" si="32"/>
        <v>135</v>
      </c>
      <c r="H138" s="6">
        <f t="shared" si="26"/>
        <v>1.4245014245014246E-3</v>
      </c>
      <c r="I138" s="6">
        <f t="shared" si="27"/>
        <v>6.682801243420919E-4</v>
      </c>
      <c r="J138" s="6">
        <f t="shared" si="28"/>
        <v>0.19230769230769262</v>
      </c>
      <c r="K138" s="6">
        <f t="shared" si="29"/>
        <v>7.0987502564860819E-2</v>
      </c>
      <c r="L138" s="2">
        <f t="shared" si="30"/>
        <v>1.3752564599460239E-2</v>
      </c>
      <c r="M138" s="2">
        <f t="shared" si="31"/>
        <v>1.3780511678060429E-2</v>
      </c>
    </row>
    <row r="139" spans="1:13">
      <c r="A139" t="s">
        <v>199</v>
      </c>
      <c r="B139">
        <v>11.077</v>
      </c>
      <c r="C139" s="5">
        <f t="shared" si="22"/>
        <v>2.9250000000001108E-2</v>
      </c>
      <c r="D139" s="5">
        <f t="shared" si="23"/>
        <v>-1.0250000000000092E-2</v>
      </c>
      <c r="E139" s="5">
        <f t="shared" si="24"/>
        <v>5.5000000000005045E-3</v>
      </c>
      <c r="F139" s="5">
        <f t="shared" si="25"/>
        <v>-9.1250000000000497E-3</v>
      </c>
      <c r="G139" s="2">
        <f t="shared" si="32"/>
        <v>136</v>
      </c>
      <c r="H139" s="6">
        <f t="shared" si="26"/>
        <v>1.4245014245014246E-3</v>
      </c>
      <c r="I139" s="6">
        <f t="shared" si="27"/>
        <v>6.7115816105329813E-4</v>
      </c>
      <c r="J139" s="6">
        <f t="shared" si="28"/>
        <v>0.19373219373219405</v>
      </c>
      <c r="K139" s="6">
        <f t="shared" si="29"/>
        <v>7.165866072591412E-2</v>
      </c>
      <c r="L139" s="2">
        <f t="shared" si="30"/>
        <v>1.3984667406624289E-2</v>
      </c>
      <c r="M139" s="2">
        <f t="shared" si="31"/>
        <v>1.4012743606319695E-2</v>
      </c>
    </row>
    <row r="140" spans="1:13">
      <c r="A140" t="s">
        <v>200</v>
      </c>
      <c r="B140">
        <v>11.088000000000001</v>
      </c>
      <c r="C140" s="5">
        <f t="shared" si="22"/>
        <v>5.5000000000005045E-3</v>
      </c>
      <c r="D140" s="5">
        <f t="shared" si="23"/>
        <v>-2.2500000000005294E-3</v>
      </c>
      <c r="E140" s="5">
        <f t="shared" si="24"/>
        <v>0</v>
      </c>
      <c r="F140" s="5">
        <f t="shared" si="25"/>
        <v>-2.7500000000002522E-3</v>
      </c>
      <c r="G140" s="2">
        <f t="shared" si="32"/>
        <v>137</v>
      </c>
      <c r="H140" s="6">
        <f t="shared" si="26"/>
        <v>1.4245014245014246E-3</v>
      </c>
      <c r="I140" s="6">
        <f t="shared" si="27"/>
        <v>6.7182465376536705E-4</v>
      </c>
      <c r="J140" s="6">
        <f t="shared" si="28"/>
        <v>0.19515669515669548</v>
      </c>
      <c r="K140" s="6">
        <f t="shared" si="29"/>
        <v>7.2330485379679482E-2</v>
      </c>
      <c r="L140" s="2">
        <f t="shared" si="30"/>
        <v>1.4218813365236161E-2</v>
      </c>
      <c r="M140" s="2">
        <f t="shared" si="31"/>
        <v>1.4246889564931567E-2</v>
      </c>
    </row>
    <row r="141" spans="1:13">
      <c r="A141" t="s">
        <v>201</v>
      </c>
      <c r="B141">
        <v>11.088000000000001</v>
      </c>
      <c r="C141" s="5">
        <f t="shared" si="22"/>
        <v>2.475000000000005E-2</v>
      </c>
      <c r="D141" s="5">
        <f t="shared" si="23"/>
        <v>9.6249999999997726E-3</v>
      </c>
      <c r="E141" s="5">
        <f t="shared" si="24"/>
        <v>2.475000000000005E-2</v>
      </c>
      <c r="F141" s="5">
        <f t="shared" si="25"/>
        <v>1.2375000000000025E-2</v>
      </c>
      <c r="G141" s="2">
        <f t="shared" si="32"/>
        <v>138</v>
      </c>
      <c r="H141" s="6">
        <f t="shared" si="26"/>
        <v>1.4245014245014246E-3</v>
      </c>
      <c r="I141" s="6">
        <f t="shared" si="27"/>
        <v>6.7182465376536705E-4</v>
      </c>
      <c r="J141" s="6">
        <f t="shared" si="28"/>
        <v>0.19658119658119691</v>
      </c>
      <c r="K141" s="6">
        <f t="shared" si="29"/>
        <v>7.3002310033444845E-2</v>
      </c>
      <c r="L141" s="2">
        <f t="shared" si="30"/>
        <v>1.4454873354200641E-2</v>
      </c>
      <c r="M141" s="2">
        <f t="shared" si="31"/>
        <v>1.4483539143602878E-2</v>
      </c>
    </row>
    <row r="142" spans="1:13">
      <c r="A142" t="s">
        <v>202</v>
      </c>
      <c r="B142">
        <v>11.137500000000001</v>
      </c>
      <c r="C142" s="5">
        <f t="shared" si="22"/>
        <v>2.475000000000005E-2</v>
      </c>
      <c r="D142" s="5">
        <f t="shared" si="23"/>
        <v>-6.7500000000002558E-3</v>
      </c>
      <c r="E142" s="5">
        <f t="shared" si="24"/>
        <v>0</v>
      </c>
      <c r="F142" s="5">
        <f t="shared" si="25"/>
        <v>-1.2375000000000025E-2</v>
      </c>
      <c r="G142" s="2">
        <f t="shared" si="32"/>
        <v>139</v>
      </c>
      <c r="H142" s="6">
        <f t="shared" si="26"/>
        <v>1.4245014245014246E-3</v>
      </c>
      <c r="I142" s="6">
        <f t="shared" si="27"/>
        <v>6.7482387096967677E-4</v>
      </c>
      <c r="J142" s="6">
        <f t="shared" si="28"/>
        <v>0.19800569800569834</v>
      </c>
      <c r="K142" s="6">
        <f t="shared" si="29"/>
        <v>7.3677133904414521E-2</v>
      </c>
      <c r="L142" s="2">
        <f t="shared" si="30"/>
        <v>1.469344550800292E-2</v>
      </c>
      <c r="M142" s="2">
        <f t="shared" si="31"/>
        <v>1.4722111297405157E-2</v>
      </c>
    </row>
    <row r="143" spans="1:13">
      <c r="A143" t="s">
        <v>203</v>
      </c>
      <c r="B143">
        <v>11.137500000000001</v>
      </c>
      <c r="C143" s="5">
        <f t="shared" si="22"/>
        <v>1.1249999999999538E-2</v>
      </c>
      <c r="D143" s="5">
        <f t="shared" si="23"/>
        <v>-1.7500000000003624E-3</v>
      </c>
      <c r="E143" s="5">
        <f t="shared" si="24"/>
        <v>1.1249999999999538E-2</v>
      </c>
      <c r="F143" s="5">
        <f t="shared" si="25"/>
        <v>5.6249999999997691E-3</v>
      </c>
      <c r="G143" s="2">
        <f t="shared" si="32"/>
        <v>140</v>
      </c>
      <c r="H143" s="6">
        <f t="shared" si="26"/>
        <v>1.4245014245014246E-3</v>
      </c>
      <c r="I143" s="6">
        <f t="shared" si="27"/>
        <v>6.7482387096967677E-4</v>
      </c>
      <c r="J143" s="6">
        <f t="shared" si="28"/>
        <v>0.19943019943019977</v>
      </c>
      <c r="K143" s="6">
        <f t="shared" si="29"/>
        <v>7.4351957775384198E-2</v>
      </c>
      <c r="L143" s="2">
        <f t="shared" si="30"/>
        <v>1.4933940236936168E-2</v>
      </c>
      <c r="M143" s="2">
        <f t="shared" si="31"/>
        <v>1.4962877905649853E-2</v>
      </c>
    </row>
    <row r="144" spans="1:13">
      <c r="A144" t="s">
        <v>204</v>
      </c>
      <c r="B144">
        <v>11.16</v>
      </c>
      <c r="C144" s="5">
        <f t="shared" si="22"/>
        <v>2.1249999999999325E-2</v>
      </c>
      <c r="D144" s="5">
        <f t="shared" si="23"/>
        <v>4.3750000000000178E-3</v>
      </c>
      <c r="E144" s="5">
        <f t="shared" si="24"/>
        <v>9.9999999999997868E-3</v>
      </c>
      <c r="F144" s="5">
        <f t="shared" si="25"/>
        <v>-6.2499999999987566E-4</v>
      </c>
      <c r="G144" s="2">
        <f t="shared" si="32"/>
        <v>141</v>
      </c>
      <c r="H144" s="6">
        <f t="shared" si="26"/>
        <v>1.4245014245014246E-3</v>
      </c>
      <c r="I144" s="6">
        <f t="shared" si="27"/>
        <v>6.7618715151709018E-4</v>
      </c>
      <c r="J144" s="6">
        <f t="shared" si="28"/>
        <v>0.2008547008547012</v>
      </c>
      <c r="K144" s="6">
        <f t="shared" si="29"/>
        <v>7.5028144926901283E-2</v>
      </c>
      <c r="L144" s="2">
        <f t="shared" si="30"/>
        <v>1.5176633304301995E-2</v>
      </c>
      <c r="M144" s="2">
        <f t="shared" si="31"/>
        <v>1.5205814369732598E-2</v>
      </c>
    </row>
    <row r="145" spans="1:13">
      <c r="A145" t="s">
        <v>205</v>
      </c>
      <c r="B145">
        <v>11.18</v>
      </c>
      <c r="C145" s="5">
        <f t="shared" si="22"/>
        <v>1.9999999999999574E-2</v>
      </c>
      <c r="D145" s="5">
        <f t="shared" si="23"/>
        <v>-5.624999999999325E-3</v>
      </c>
      <c r="E145" s="5">
        <f t="shared" si="24"/>
        <v>9.9999999999997868E-3</v>
      </c>
      <c r="F145" s="5">
        <f t="shared" si="25"/>
        <v>0</v>
      </c>
      <c r="G145" s="2">
        <f t="shared" si="32"/>
        <v>142</v>
      </c>
      <c r="H145" s="6">
        <f t="shared" si="26"/>
        <v>1.4245014245014246E-3</v>
      </c>
      <c r="I145" s="6">
        <f t="shared" si="27"/>
        <v>6.7739895644812432E-4</v>
      </c>
      <c r="J145" s="6">
        <f t="shared" si="28"/>
        <v>0.20227920227920262</v>
      </c>
      <c r="K145" s="6">
        <f t="shared" si="29"/>
        <v>7.5705543883349408E-2</v>
      </c>
      <c r="L145" s="2">
        <f t="shared" si="30"/>
        <v>1.5421499679941572E-2</v>
      </c>
      <c r="M145" s="2">
        <f t="shared" si="31"/>
        <v>1.5450925868306946E-2</v>
      </c>
    </row>
    <row r="146" spans="1:13">
      <c r="A146" t="s">
        <v>206</v>
      </c>
      <c r="B146">
        <v>11.2</v>
      </c>
      <c r="C146" s="5">
        <f t="shared" si="22"/>
        <v>1.0000000000000675E-2</v>
      </c>
      <c r="D146" s="5">
        <f t="shared" si="23"/>
        <v>-4.0000000000000036E-3</v>
      </c>
      <c r="E146" s="5">
        <f t="shared" si="24"/>
        <v>8.8817841970012523E-16</v>
      </c>
      <c r="F146" s="5">
        <f t="shared" si="25"/>
        <v>-4.9999999999994493E-3</v>
      </c>
      <c r="G146" s="2">
        <f t="shared" si="32"/>
        <v>143</v>
      </c>
      <c r="H146" s="6">
        <f t="shared" si="26"/>
        <v>1.4245014245014246E-3</v>
      </c>
      <c r="I146" s="6">
        <f t="shared" si="27"/>
        <v>6.7861076137915857E-4</v>
      </c>
      <c r="J146" s="6">
        <f t="shared" si="28"/>
        <v>0.20370370370370405</v>
      </c>
      <c r="K146" s="6">
        <f t="shared" si="29"/>
        <v>7.6384154644728572E-2</v>
      </c>
      <c r="L146" s="2">
        <f t="shared" si="30"/>
        <v>1.5668544542508451E-2</v>
      </c>
      <c r="M146" s="2">
        <f t="shared" si="31"/>
        <v>1.5697970730873825E-2</v>
      </c>
    </row>
    <row r="147" spans="1:13">
      <c r="A147" t="s">
        <v>207</v>
      </c>
      <c r="B147">
        <v>11.200000000000001</v>
      </c>
      <c r="C147" s="5">
        <f t="shared" si="22"/>
        <v>1.1999999999999567E-2</v>
      </c>
      <c r="D147" s="5">
        <f t="shared" si="23"/>
        <v>2.9999999999996696E-3</v>
      </c>
      <c r="E147" s="5">
        <f t="shared" si="24"/>
        <v>1.1999999999998678E-2</v>
      </c>
      <c r="F147" s="5">
        <f t="shared" si="25"/>
        <v>5.9999999999988951E-3</v>
      </c>
      <c r="G147" s="2">
        <f t="shared" si="32"/>
        <v>144</v>
      </c>
      <c r="H147" s="6">
        <f t="shared" si="26"/>
        <v>1.4245014245014246E-3</v>
      </c>
      <c r="I147" s="6">
        <f t="shared" si="27"/>
        <v>6.7861076137915868E-4</v>
      </c>
      <c r="J147" s="6">
        <f t="shared" si="28"/>
        <v>0.20512820512820548</v>
      </c>
      <c r="K147" s="6">
        <f t="shared" si="29"/>
        <v>7.7062765406107736E-2</v>
      </c>
      <c r="L147" s="2">
        <f t="shared" si="30"/>
        <v>1.5917522769067865E-2</v>
      </c>
      <c r="M147" s="2">
        <f t="shared" si="31"/>
        <v>1.5947247247877799E-2</v>
      </c>
    </row>
    <row r="148" spans="1:13">
      <c r="A148" t="s">
        <v>208</v>
      </c>
      <c r="B148">
        <v>11.223999999999998</v>
      </c>
      <c r="C148" s="5">
        <f t="shared" si="22"/>
        <v>1.6000000000000014E-2</v>
      </c>
      <c r="D148" s="5">
        <f t="shared" si="23"/>
        <v>-3.9999999999991154E-3</v>
      </c>
      <c r="E148" s="5">
        <f t="shared" si="24"/>
        <v>4.0000000000013358E-3</v>
      </c>
      <c r="F148" s="5">
        <f t="shared" si="25"/>
        <v>-3.9999999999986713E-3</v>
      </c>
      <c r="G148" s="2">
        <f t="shared" si="32"/>
        <v>145</v>
      </c>
      <c r="H148" s="6">
        <f t="shared" si="26"/>
        <v>1.4245014245014246E-3</v>
      </c>
      <c r="I148" s="6">
        <f t="shared" si="27"/>
        <v>6.8006492729639958E-4</v>
      </c>
      <c r="J148" s="6">
        <f t="shared" si="28"/>
        <v>0.20655270655270691</v>
      </c>
      <c r="K148" s="6">
        <f t="shared" si="29"/>
        <v>7.7742830333404137E-2</v>
      </c>
      <c r="L148" s="2">
        <f t="shared" si="30"/>
        <v>1.6168736792987214E-2</v>
      </c>
      <c r="M148" s="2">
        <f t="shared" si="31"/>
        <v>1.6198561392432472E-2</v>
      </c>
    </row>
    <row r="149" spans="1:13">
      <c r="A149" t="s">
        <v>209</v>
      </c>
      <c r="B149">
        <v>11.232000000000001</v>
      </c>
      <c r="C149" s="5">
        <f t="shared" si="22"/>
        <v>4.0000000000013358E-3</v>
      </c>
      <c r="D149" s="5">
        <f t="shared" si="23"/>
        <v>-8.0000000000000071E-3</v>
      </c>
      <c r="E149" s="5">
        <f t="shared" si="24"/>
        <v>0</v>
      </c>
      <c r="F149" s="5">
        <f t="shared" si="25"/>
        <v>-2.0000000000006679E-3</v>
      </c>
      <c r="G149" s="2">
        <f t="shared" si="32"/>
        <v>146</v>
      </c>
      <c r="H149" s="6">
        <f t="shared" si="26"/>
        <v>1.4245014245014246E-3</v>
      </c>
      <c r="I149" s="6">
        <f t="shared" si="27"/>
        <v>6.8054964926881343E-4</v>
      </c>
      <c r="J149" s="6">
        <f t="shared" si="28"/>
        <v>0.20797720797720834</v>
      </c>
      <c r="K149" s="6">
        <f t="shared" si="29"/>
        <v>7.8423379982672944E-2</v>
      </c>
      <c r="L149" s="2">
        <f t="shared" si="30"/>
        <v>1.6421989825431544E-2</v>
      </c>
      <c r="M149" s="2">
        <f t="shared" si="31"/>
        <v>1.6451814424876803E-2</v>
      </c>
    </row>
    <row r="150" spans="1:13">
      <c r="A150" t="s">
        <v>210</v>
      </c>
      <c r="B150">
        <v>11.232000000000001</v>
      </c>
      <c r="C150" s="5">
        <f t="shared" si="22"/>
        <v>0</v>
      </c>
      <c r="D150" s="5">
        <f t="shared" si="23"/>
        <v>2.4999999999990585E-3</v>
      </c>
      <c r="E150" s="5">
        <f t="shared" si="24"/>
        <v>0</v>
      </c>
      <c r="F150" s="5">
        <f t="shared" si="25"/>
        <v>0</v>
      </c>
      <c r="G150" s="2">
        <f t="shared" si="32"/>
        <v>147</v>
      </c>
      <c r="H150" s="6">
        <f t="shared" si="26"/>
        <v>1.4245014245014246E-3</v>
      </c>
      <c r="I150" s="6">
        <f t="shared" si="27"/>
        <v>6.8054964926881343E-4</v>
      </c>
      <c r="J150" s="6">
        <f t="shared" si="28"/>
        <v>0.20940170940170977</v>
      </c>
      <c r="K150" s="6">
        <f t="shared" si="29"/>
        <v>7.9103929631941752E-2</v>
      </c>
      <c r="L150" s="2">
        <f t="shared" si="30"/>
        <v>1.6677181745765528E-2</v>
      </c>
      <c r="M150" s="2">
        <f t="shared" si="31"/>
        <v>1.6707006345210787E-2</v>
      </c>
    </row>
    <row r="151" spans="1:13">
      <c r="A151" t="s">
        <v>211</v>
      </c>
      <c r="B151">
        <v>11.232000000000001</v>
      </c>
      <c r="C151" s="5">
        <f t="shared" si="22"/>
        <v>8.9999999999994529E-3</v>
      </c>
      <c r="D151" s="5">
        <f t="shared" si="23"/>
        <v>2.6999999999999691E-2</v>
      </c>
      <c r="E151" s="5">
        <f t="shared" si="24"/>
        <v>8.9999999999994529E-3</v>
      </c>
      <c r="F151" s="5">
        <f t="shared" si="25"/>
        <v>4.4999999999997264E-3</v>
      </c>
      <c r="G151" s="2">
        <f t="shared" si="32"/>
        <v>148</v>
      </c>
      <c r="H151" s="6">
        <f t="shared" si="26"/>
        <v>1.4245014245014246E-3</v>
      </c>
      <c r="I151" s="6">
        <f t="shared" si="27"/>
        <v>6.8054964926881343E-4</v>
      </c>
      <c r="J151" s="6">
        <f t="shared" si="28"/>
        <v>0.2108262108262112</v>
      </c>
      <c r="K151" s="6">
        <f t="shared" si="29"/>
        <v>7.978447928121056E-2</v>
      </c>
      <c r="L151" s="2">
        <f t="shared" si="30"/>
        <v>1.6934312553989167E-2</v>
      </c>
      <c r="M151" s="2">
        <f t="shared" si="31"/>
        <v>1.6964367085652111E-2</v>
      </c>
    </row>
    <row r="152" spans="1:13">
      <c r="A152" t="s">
        <v>212</v>
      </c>
      <c r="B152">
        <v>11.25</v>
      </c>
      <c r="C152" s="5">
        <f t="shared" si="22"/>
        <v>5.3999999999999382E-2</v>
      </c>
      <c r="D152" s="5">
        <f t="shared" si="23"/>
        <v>1.8000000000000682E-2</v>
      </c>
      <c r="E152" s="5">
        <f t="shared" si="24"/>
        <v>4.4999999999999929E-2</v>
      </c>
      <c r="F152" s="5">
        <f t="shared" si="25"/>
        <v>1.8000000000000238E-2</v>
      </c>
      <c r="G152" s="2">
        <f t="shared" si="32"/>
        <v>149</v>
      </c>
      <c r="H152" s="6">
        <f t="shared" si="26"/>
        <v>1.4245014245014246E-3</v>
      </c>
      <c r="I152" s="6">
        <f t="shared" si="27"/>
        <v>6.8164027370674408E-4</v>
      </c>
      <c r="J152" s="6">
        <f t="shared" si="28"/>
        <v>0.21225071225071263</v>
      </c>
      <c r="K152" s="6">
        <f t="shared" si="29"/>
        <v>8.0466119554917309E-2</v>
      </c>
      <c r="L152" s="2">
        <f t="shared" si="30"/>
        <v>1.7193615289512278E-2</v>
      </c>
      <c r="M152" s="2">
        <f t="shared" si="31"/>
        <v>1.7224827250243966E-2</v>
      </c>
    </row>
    <row r="153" spans="1:13">
      <c r="A153" t="s">
        <v>213</v>
      </c>
      <c r="B153">
        <v>11.34</v>
      </c>
      <c r="C153" s="5">
        <f t="shared" si="22"/>
        <v>4.5000000000000817E-2</v>
      </c>
      <c r="D153" s="5">
        <f t="shared" si="23"/>
        <v>-1.1999999999999567E-2</v>
      </c>
      <c r="E153" s="5">
        <f t="shared" si="24"/>
        <v>8.8817841970012523E-16</v>
      </c>
      <c r="F153" s="5">
        <f t="shared" si="25"/>
        <v>-2.249999999999952E-2</v>
      </c>
      <c r="G153" s="2">
        <f t="shared" si="32"/>
        <v>150</v>
      </c>
      <c r="H153" s="6">
        <f t="shared" si="26"/>
        <v>1.4245014245014246E-3</v>
      </c>
      <c r="I153" s="6">
        <f t="shared" si="27"/>
        <v>6.8709339589639808E-4</v>
      </c>
      <c r="J153" s="6">
        <f t="shared" si="28"/>
        <v>0.21367521367521405</v>
      </c>
      <c r="K153" s="6">
        <f t="shared" si="29"/>
        <v>8.1153212950813708E-2</v>
      </c>
      <c r="L153" s="2">
        <f t="shared" si="30"/>
        <v>1.7456032985146568E-2</v>
      </c>
      <c r="M153" s="2">
        <f t="shared" si="31"/>
        <v>1.748724494587826E-2</v>
      </c>
    </row>
    <row r="154" spans="1:13">
      <c r="A154" t="s">
        <v>214</v>
      </c>
      <c r="B154">
        <v>11.340000000000002</v>
      </c>
      <c r="C154" s="5">
        <f t="shared" si="22"/>
        <v>3.0000000000000249E-2</v>
      </c>
      <c r="D154" s="5">
        <f t="shared" si="23"/>
        <v>-7.5000000000007283E-3</v>
      </c>
      <c r="E154" s="5">
        <f t="shared" si="24"/>
        <v>2.9999999999999361E-2</v>
      </c>
      <c r="F154" s="5">
        <f t="shared" si="25"/>
        <v>1.4999999999999236E-2</v>
      </c>
      <c r="G154" s="2">
        <f t="shared" si="32"/>
        <v>151</v>
      </c>
      <c r="H154" s="6">
        <f t="shared" si="26"/>
        <v>1.4245014245014246E-3</v>
      </c>
      <c r="I154" s="6">
        <f t="shared" si="27"/>
        <v>6.8709339589639819E-4</v>
      </c>
      <c r="J154" s="6">
        <f t="shared" si="28"/>
        <v>0.21509971509971548</v>
      </c>
      <c r="K154" s="6">
        <f t="shared" si="29"/>
        <v>8.1840306346710107E-2</v>
      </c>
      <c r="L154" s="2">
        <f t="shared" si="30"/>
        <v>1.7720408211823302E-2</v>
      </c>
      <c r="M154" s="2">
        <f t="shared" si="31"/>
        <v>1.7752402149241259E-2</v>
      </c>
    </row>
    <row r="155" spans="1:13">
      <c r="A155" t="s">
        <v>215</v>
      </c>
      <c r="B155">
        <v>11.4</v>
      </c>
      <c r="C155" s="5">
        <f t="shared" ref="C155:C218" si="33">IF(AND(ISNUMBER(B154),ISNUMBER(B156)),(B156-B154)/2,"")</f>
        <v>2.9999999999999361E-2</v>
      </c>
      <c r="D155" s="5">
        <f t="shared" ref="D155:D218" si="34">IF(AND(ISNUMBER(C154),ISNUMBER(C156)),(C156-C154)/2,"")</f>
        <v>-1.0874999999999968E-2</v>
      </c>
      <c r="E155" s="5">
        <f t="shared" ref="E155:E218" si="35">IF(AND(ISNUMBER(B155),ISNUMBER(B156)),(B156-B155)/2,"")</f>
        <v>0</v>
      </c>
      <c r="F155" s="5">
        <f t="shared" ref="F155:F218" si="36">IF(AND(ISNUMBER(E154),ISNUMBER(E155)),(E155-E154)/2,"")</f>
        <v>-1.499999999999968E-2</v>
      </c>
      <c r="G155" s="2">
        <f t="shared" si="32"/>
        <v>152</v>
      </c>
      <c r="H155" s="6">
        <f t="shared" ref="H155:H218" si="37">1/MAX(G:G)</f>
        <v>1.4245014245014246E-3</v>
      </c>
      <c r="I155" s="6">
        <f t="shared" ref="I155:I218" si="38">B155/SUM(B:B)</f>
        <v>6.9072881068950071E-4</v>
      </c>
      <c r="J155" s="6">
        <f t="shared" ref="J155:J218" si="39">H155+J154</f>
        <v>0.21652421652421691</v>
      </c>
      <c r="K155" s="6">
        <f t="shared" ref="K155:K218" si="40">I155+K154</f>
        <v>8.253103515739961E-2</v>
      </c>
      <c r="L155" s="2">
        <f t="shared" ref="L155:L218" si="41">K155*J156</f>
        <v>1.7987533303535846E-2</v>
      </c>
      <c r="M155" s="2">
        <f t="shared" ref="M155:M218" si="42">K156*J155</f>
        <v>1.8019527240953799E-2</v>
      </c>
    </row>
    <row r="156" spans="1:13">
      <c r="A156" t="s">
        <v>216</v>
      </c>
      <c r="B156">
        <v>11.4</v>
      </c>
      <c r="C156" s="5">
        <f t="shared" si="33"/>
        <v>8.2500000000003126E-3</v>
      </c>
      <c r="D156" s="5">
        <f t="shared" si="34"/>
        <v>-1.0874999999999524E-2</v>
      </c>
      <c r="E156" s="5">
        <f t="shared" si="35"/>
        <v>8.2500000000003126E-3</v>
      </c>
      <c r="F156" s="5">
        <f t="shared" si="36"/>
        <v>4.1250000000001563E-3</v>
      </c>
      <c r="G156" s="2">
        <f t="shared" si="32"/>
        <v>153</v>
      </c>
      <c r="H156" s="6">
        <f t="shared" si="37"/>
        <v>1.4245014245014246E-3</v>
      </c>
      <c r="I156" s="6">
        <f t="shared" si="38"/>
        <v>6.9072881068950071E-4</v>
      </c>
      <c r="J156" s="6">
        <f t="shared" si="39"/>
        <v>0.21794871794871834</v>
      </c>
      <c r="K156" s="6">
        <f t="shared" si="40"/>
        <v>8.3221763968089113E-2</v>
      </c>
      <c r="L156" s="2">
        <f t="shared" si="41"/>
        <v>1.8256626283597928E-2</v>
      </c>
      <c r="M156" s="2">
        <f t="shared" si="42"/>
        <v>1.828883811286406E-2</v>
      </c>
    </row>
    <row r="157" spans="1:13">
      <c r="A157" t="s">
        <v>217</v>
      </c>
      <c r="B157">
        <v>11.416500000000001</v>
      </c>
      <c r="C157" s="5">
        <f t="shared" si="33"/>
        <v>8.2500000000003126E-3</v>
      </c>
      <c r="D157" s="5">
        <f t="shared" si="34"/>
        <v>1.7499999999999183E-3</v>
      </c>
      <c r="E157" s="5">
        <f t="shared" si="35"/>
        <v>0</v>
      </c>
      <c r="F157" s="5">
        <f t="shared" si="36"/>
        <v>-4.1250000000001563E-3</v>
      </c>
      <c r="G157" s="2">
        <f t="shared" si="32"/>
        <v>154</v>
      </c>
      <c r="H157" s="6">
        <f t="shared" si="37"/>
        <v>1.4245014245014246E-3</v>
      </c>
      <c r="I157" s="6">
        <f t="shared" si="38"/>
        <v>6.9172854975760398E-4</v>
      </c>
      <c r="J157" s="6">
        <f t="shared" si="39"/>
        <v>0.21937321937321977</v>
      </c>
      <c r="K157" s="6">
        <f t="shared" si="40"/>
        <v>8.3913492517846716E-2</v>
      </c>
      <c r="L157" s="2">
        <f t="shared" si="41"/>
        <v>1.8527907892117185E-2</v>
      </c>
      <c r="M157" s="2">
        <f t="shared" si="42"/>
        <v>1.8560119721383318E-2</v>
      </c>
    </row>
    <row r="158" spans="1:13">
      <c r="A158" t="s">
        <v>218</v>
      </c>
      <c r="B158">
        <v>11.416500000000001</v>
      </c>
      <c r="C158" s="5">
        <f t="shared" si="33"/>
        <v>1.1750000000000149E-2</v>
      </c>
      <c r="D158" s="5">
        <f t="shared" si="34"/>
        <v>1.7499999999999183E-3</v>
      </c>
      <c r="E158" s="5">
        <f t="shared" si="35"/>
        <v>1.1750000000000149E-2</v>
      </c>
      <c r="F158" s="5">
        <f t="shared" si="36"/>
        <v>5.8750000000000746E-3</v>
      </c>
      <c r="G158" s="2">
        <f t="shared" si="32"/>
        <v>155</v>
      </c>
      <c r="H158" s="6">
        <f t="shared" si="37"/>
        <v>1.4245014245014246E-3</v>
      </c>
      <c r="I158" s="6">
        <f t="shared" si="38"/>
        <v>6.9172854975760398E-4</v>
      </c>
      <c r="J158" s="6">
        <f t="shared" si="39"/>
        <v>0.2207977207977212</v>
      </c>
      <c r="K158" s="6">
        <f t="shared" si="40"/>
        <v>8.4605221067604319E-2</v>
      </c>
      <c r="L158" s="2">
        <f t="shared" si="41"/>
        <v>1.8801160237245439E-2</v>
      </c>
      <c r="M158" s="2">
        <f t="shared" si="42"/>
        <v>1.8833686453937588E-2</v>
      </c>
    </row>
    <row r="159" spans="1:13">
      <c r="A159" t="s">
        <v>219</v>
      </c>
      <c r="B159">
        <v>11.440000000000001</v>
      </c>
      <c r="C159" s="5">
        <f t="shared" si="33"/>
        <v>1.1750000000000149E-2</v>
      </c>
      <c r="D159" s="5">
        <f t="shared" si="34"/>
        <v>-5.8750000000000746E-3</v>
      </c>
      <c r="E159" s="5">
        <f t="shared" si="35"/>
        <v>0</v>
      </c>
      <c r="F159" s="5">
        <f t="shared" si="36"/>
        <v>-5.8750000000000746E-3</v>
      </c>
      <c r="G159" s="2">
        <f t="shared" si="32"/>
        <v>156</v>
      </c>
      <c r="H159" s="6">
        <f t="shared" si="37"/>
        <v>1.4245014245014246E-3</v>
      </c>
      <c r="I159" s="6">
        <f t="shared" si="38"/>
        <v>6.931524205515692E-4</v>
      </c>
      <c r="J159" s="6">
        <f t="shared" si="39"/>
        <v>0.22222222222222263</v>
      </c>
      <c r="K159" s="6">
        <f t="shared" si="40"/>
        <v>8.5298373488155887E-2</v>
      </c>
      <c r="L159" s="2">
        <f t="shared" si="41"/>
        <v>1.9076701763020655E-2</v>
      </c>
      <c r="M159" s="2">
        <f t="shared" si="42"/>
        <v>1.9109227979712803E-2</v>
      </c>
    </row>
    <row r="160" spans="1:13">
      <c r="A160" t="s">
        <v>220</v>
      </c>
      <c r="B160">
        <v>11.440000000000001</v>
      </c>
      <c r="C160" s="5">
        <f t="shared" si="33"/>
        <v>0</v>
      </c>
      <c r="D160" s="5">
        <f t="shared" si="34"/>
        <v>8.49999999999973E-3</v>
      </c>
      <c r="E160" s="5">
        <f t="shared" si="35"/>
        <v>0</v>
      </c>
      <c r="F160" s="5">
        <f t="shared" si="36"/>
        <v>0</v>
      </c>
      <c r="G160" s="2">
        <f t="shared" si="32"/>
        <v>157</v>
      </c>
      <c r="H160" s="6">
        <f t="shared" si="37"/>
        <v>1.4245014245014246E-3</v>
      </c>
      <c r="I160" s="6">
        <f t="shared" si="38"/>
        <v>6.931524205515692E-4</v>
      </c>
      <c r="J160" s="6">
        <f t="shared" si="39"/>
        <v>0.22364672364672405</v>
      </c>
      <c r="K160" s="6">
        <f t="shared" si="40"/>
        <v>8.5991525908707456E-2</v>
      </c>
      <c r="L160" s="2">
        <f t="shared" si="41"/>
        <v>1.9354218082016813E-2</v>
      </c>
      <c r="M160" s="2">
        <f t="shared" si="42"/>
        <v>1.9386744298708961E-2</v>
      </c>
    </row>
    <row r="161" spans="1:13">
      <c r="A161" t="s">
        <v>221</v>
      </c>
      <c r="B161">
        <v>11.440000000000001</v>
      </c>
      <c r="C161" s="5">
        <f t="shared" si="33"/>
        <v>2.8749999999999609E-2</v>
      </c>
      <c r="D161" s="5">
        <f t="shared" si="34"/>
        <v>1.9999999999999574E-2</v>
      </c>
      <c r="E161" s="5">
        <f t="shared" si="35"/>
        <v>2.8749999999999609E-2</v>
      </c>
      <c r="F161" s="5">
        <f t="shared" si="36"/>
        <v>1.4374999999999805E-2</v>
      </c>
      <c r="G161" s="2">
        <f t="shared" si="32"/>
        <v>158</v>
      </c>
      <c r="H161" s="6">
        <f t="shared" si="37"/>
        <v>1.4245014245014246E-3</v>
      </c>
      <c r="I161" s="6">
        <f t="shared" si="38"/>
        <v>6.931524205515692E-4</v>
      </c>
      <c r="J161" s="6">
        <f t="shared" si="39"/>
        <v>0.22507122507122548</v>
      </c>
      <c r="K161" s="6">
        <f t="shared" si="40"/>
        <v>8.6684678329259024E-2</v>
      </c>
      <c r="L161" s="2">
        <f t="shared" si="41"/>
        <v>1.9633709194233916E-2</v>
      </c>
      <c r="M161" s="2">
        <f t="shared" si="42"/>
        <v>1.9667019545384645E-2</v>
      </c>
    </row>
    <row r="162" spans="1:13">
      <c r="A162" t="s">
        <v>222</v>
      </c>
      <c r="B162">
        <v>11.4975</v>
      </c>
      <c r="C162" s="5">
        <f t="shared" si="33"/>
        <v>3.9999999999999147E-2</v>
      </c>
      <c r="D162" s="5">
        <f t="shared" si="34"/>
        <v>9.2499999999997584E-3</v>
      </c>
      <c r="E162" s="5">
        <f t="shared" si="35"/>
        <v>1.1249999999999538E-2</v>
      </c>
      <c r="F162" s="5">
        <f t="shared" si="36"/>
        <v>-8.7500000000000355E-3</v>
      </c>
      <c r="G162" s="2">
        <f t="shared" si="32"/>
        <v>159</v>
      </c>
      <c r="H162" s="6">
        <f t="shared" si="37"/>
        <v>1.4245014245014246E-3</v>
      </c>
      <c r="I162" s="6">
        <f t="shared" si="38"/>
        <v>6.9663635972829255E-4</v>
      </c>
      <c r="J162" s="6">
        <f t="shared" si="39"/>
        <v>0.22649572649572691</v>
      </c>
      <c r="K162" s="6">
        <f t="shared" si="40"/>
        <v>8.7381314688987313E-2</v>
      </c>
      <c r="L162" s="2">
        <f t="shared" si="41"/>
        <v>1.9915969159883185E-2</v>
      </c>
      <c r="M162" s="2">
        <f t="shared" si="42"/>
        <v>1.994958828825192E-2</v>
      </c>
    </row>
    <row r="163" spans="1:13">
      <c r="A163" t="s">
        <v>223</v>
      </c>
      <c r="B163">
        <v>11.52</v>
      </c>
      <c r="C163" s="5">
        <f t="shared" si="33"/>
        <v>4.7249999999999126E-2</v>
      </c>
      <c r="D163" s="5">
        <f t="shared" si="34"/>
        <v>-1.4999999999996128E-3</v>
      </c>
      <c r="E163" s="5">
        <f t="shared" si="35"/>
        <v>3.5999999999999588E-2</v>
      </c>
      <c r="F163" s="5">
        <f t="shared" si="36"/>
        <v>1.2375000000000025E-2</v>
      </c>
      <c r="G163" s="2">
        <f t="shared" si="32"/>
        <v>160</v>
      </c>
      <c r="H163" s="6">
        <f t="shared" si="37"/>
        <v>1.4245014245014246E-3</v>
      </c>
      <c r="I163" s="6">
        <f t="shared" si="38"/>
        <v>6.9799964027570597E-4</v>
      </c>
      <c r="J163" s="6">
        <f t="shared" si="39"/>
        <v>0.22792022792022834</v>
      </c>
      <c r="K163" s="6">
        <f t="shared" si="40"/>
        <v>8.8079314329263025E-2</v>
      </c>
      <c r="L163" s="2">
        <f t="shared" si="41"/>
        <v>2.0200526505714207E-2</v>
      </c>
      <c r="M163" s="2">
        <f t="shared" si="42"/>
        <v>2.0235139935564816E-2</v>
      </c>
    </row>
    <row r="164" spans="1:13">
      <c r="A164" t="s">
        <v>224</v>
      </c>
      <c r="B164">
        <v>11.591999999999999</v>
      </c>
      <c r="C164" s="5">
        <f t="shared" si="33"/>
        <v>3.6999999999999922E-2</v>
      </c>
      <c r="D164" s="5">
        <f t="shared" si="34"/>
        <v>-2.1624999999999339E-2</v>
      </c>
      <c r="E164" s="5">
        <f t="shared" si="35"/>
        <v>1.000000000000334E-3</v>
      </c>
      <c r="F164" s="5">
        <f t="shared" si="36"/>
        <v>-1.7499999999999627E-2</v>
      </c>
      <c r="G164" s="2">
        <f t="shared" si="32"/>
        <v>161</v>
      </c>
      <c r="H164" s="6">
        <f t="shared" si="37"/>
        <v>1.4245014245014246E-3</v>
      </c>
      <c r="I164" s="6">
        <f t="shared" si="38"/>
        <v>7.02362138027429E-4</v>
      </c>
      <c r="J164" s="6">
        <f t="shared" si="39"/>
        <v>0.22934472934472977</v>
      </c>
      <c r="K164" s="6">
        <f t="shared" si="40"/>
        <v>8.878167646729046E-2</v>
      </c>
      <c r="L164" s="2">
        <f t="shared" si="41"/>
        <v>2.0488079184759374E-2</v>
      </c>
      <c r="M164" s="2">
        <f t="shared" si="42"/>
        <v>2.0522720406717373E-2</v>
      </c>
    </row>
    <row r="165" spans="1:13">
      <c r="A165" t="s">
        <v>225</v>
      </c>
      <c r="B165">
        <v>11.593999999999999</v>
      </c>
      <c r="C165" s="5">
        <f t="shared" si="33"/>
        <v>4.0000000000004476E-3</v>
      </c>
      <c r="D165" s="5">
        <f t="shared" si="34"/>
        <v>-1.4499999999999957E-2</v>
      </c>
      <c r="E165" s="5">
        <f t="shared" si="35"/>
        <v>3.0000000000001137E-3</v>
      </c>
      <c r="F165" s="5">
        <f t="shared" si="36"/>
        <v>9.9999999999988987E-4</v>
      </c>
      <c r="G165" s="2">
        <f t="shared" si="32"/>
        <v>162</v>
      </c>
      <c r="H165" s="6">
        <f t="shared" si="37"/>
        <v>1.4245014245014246E-3</v>
      </c>
      <c r="I165" s="6">
        <f t="shared" si="38"/>
        <v>7.0248331852053249E-4</v>
      </c>
      <c r="J165" s="6">
        <f t="shared" si="39"/>
        <v>0.2307692307692312</v>
      </c>
      <c r="K165" s="6">
        <f t="shared" si="40"/>
        <v>8.9484159785810993E-2</v>
      </c>
      <c r="L165" s="2">
        <f t="shared" si="41"/>
        <v>2.0777661032887775E-2</v>
      </c>
      <c r="M165" s="2">
        <f t="shared" si="42"/>
        <v>2.0812386149033309E-2</v>
      </c>
    </row>
    <row r="166" spans="1:13">
      <c r="A166" t="s">
        <v>226</v>
      </c>
      <c r="B166">
        <v>11.6</v>
      </c>
      <c r="C166" s="5">
        <f t="shared" si="33"/>
        <v>8.0000000000000071E-3</v>
      </c>
      <c r="D166" s="5">
        <f t="shared" si="34"/>
        <v>4.9999999999972289E-4</v>
      </c>
      <c r="E166" s="5">
        <f t="shared" si="35"/>
        <v>4.9999999999998934E-3</v>
      </c>
      <c r="F166" s="5">
        <f t="shared" si="36"/>
        <v>9.9999999999988987E-4</v>
      </c>
      <c r="G166" s="2">
        <f t="shared" si="32"/>
        <v>163</v>
      </c>
      <c r="H166" s="6">
        <f t="shared" si="37"/>
        <v>1.4245014245014246E-3</v>
      </c>
      <c r="I166" s="6">
        <f t="shared" si="38"/>
        <v>7.0284685999984274E-4</v>
      </c>
      <c r="J166" s="6">
        <f t="shared" si="39"/>
        <v>0.23219373219373263</v>
      </c>
      <c r="K166" s="6">
        <f t="shared" si="40"/>
        <v>9.0187006645810835E-2</v>
      </c>
      <c r="L166" s="2">
        <f t="shared" si="41"/>
        <v>2.1069329187910261E-2</v>
      </c>
      <c r="M166" s="2">
        <f t="shared" si="42"/>
        <v>2.110419499081061E-2</v>
      </c>
    </row>
    <row r="167" spans="1:13">
      <c r="A167" t="s">
        <v>227</v>
      </c>
      <c r="B167">
        <v>11.61</v>
      </c>
      <c r="C167" s="5">
        <f t="shared" si="33"/>
        <v>4.9999999999998934E-3</v>
      </c>
      <c r="D167" s="5">
        <f t="shared" si="34"/>
        <v>8.5000000000001741E-3</v>
      </c>
      <c r="E167" s="5">
        <f t="shared" si="35"/>
        <v>0</v>
      </c>
      <c r="F167" s="5">
        <f t="shared" si="36"/>
        <v>-2.4999999999999467E-3</v>
      </c>
      <c r="G167" s="2">
        <f t="shared" si="32"/>
        <v>164</v>
      </c>
      <c r="H167" s="6">
        <f t="shared" si="37"/>
        <v>1.4245014245014246E-3</v>
      </c>
      <c r="I167" s="6">
        <f t="shared" si="38"/>
        <v>7.0345276246535986E-4</v>
      </c>
      <c r="J167" s="6">
        <f t="shared" si="39"/>
        <v>0.23361823361823406</v>
      </c>
      <c r="K167" s="6">
        <f t="shared" si="40"/>
        <v>9.0890459408276197E-2</v>
      </c>
      <c r="L167" s="2">
        <f t="shared" si="41"/>
        <v>2.1363142168611966E-2</v>
      </c>
      <c r="M167" s="2">
        <f t="shared" si="42"/>
        <v>2.1398007971512312E-2</v>
      </c>
    </row>
    <row r="168" spans="1:13">
      <c r="A168" t="s">
        <v>228</v>
      </c>
      <c r="B168">
        <v>11.61</v>
      </c>
      <c r="C168" s="5">
        <f t="shared" si="33"/>
        <v>2.5000000000000355E-2</v>
      </c>
      <c r="D168" s="5">
        <f t="shared" si="34"/>
        <v>2.0000000000000462E-2</v>
      </c>
      <c r="E168" s="5">
        <f t="shared" si="35"/>
        <v>2.5000000000000355E-2</v>
      </c>
      <c r="F168" s="5">
        <f t="shared" si="36"/>
        <v>1.2500000000000178E-2</v>
      </c>
      <c r="G168" s="2">
        <f t="shared" si="32"/>
        <v>165</v>
      </c>
      <c r="H168" s="6">
        <f t="shared" si="37"/>
        <v>1.4245014245014246E-3</v>
      </c>
      <c r="I168" s="6">
        <f t="shared" si="38"/>
        <v>7.0345276246535986E-4</v>
      </c>
      <c r="J168" s="6">
        <f t="shared" si="39"/>
        <v>0.23504273504273548</v>
      </c>
      <c r="K168" s="6">
        <f t="shared" si="40"/>
        <v>9.1593912170741559E-2</v>
      </c>
      <c r="L168" s="2">
        <f t="shared" si="41"/>
        <v>2.1658959288238074E-2</v>
      </c>
      <c r="M168" s="2">
        <f t="shared" si="42"/>
        <v>2.1694537156001743E-2</v>
      </c>
    </row>
    <row r="169" spans="1:13">
      <c r="A169" t="s">
        <v>229</v>
      </c>
      <c r="B169">
        <v>11.66</v>
      </c>
      <c r="C169" s="5">
        <f t="shared" si="33"/>
        <v>4.5000000000000817E-2</v>
      </c>
      <c r="D169" s="5">
        <f t="shared" si="34"/>
        <v>3.749999999999698E-3</v>
      </c>
      <c r="E169" s="5">
        <f t="shared" si="35"/>
        <v>2.0000000000000462E-2</v>
      </c>
      <c r="F169" s="5">
        <f t="shared" si="36"/>
        <v>-2.4999999999999467E-3</v>
      </c>
      <c r="G169" s="2">
        <f t="shared" si="32"/>
        <v>166</v>
      </c>
      <c r="H169" s="6">
        <f t="shared" si="37"/>
        <v>1.4245014245014246E-3</v>
      </c>
      <c r="I169" s="6">
        <f t="shared" si="38"/>
        <v>7.0648227479294548E-4</v>
      </c>
      <c r="J169" s="6">
        <f t="shared" si="39"/>
        <v>0.23646723646723691</v>
      </c>
      <c r="K169" s="6">
        <f t="shared" si="40"/>
        <v>9.2300394445534506E-2</v>
      </c>
      <c r="L169" s="2">
        <f t="shared" si="41"/>
        <v>2.1957501242741158E-2</v>
      </c>
      <c r="M169" s="2">
        <f t="shared" si="42"/>
        <v>2.199365221483118E-2</v>
      </c>
    </row>
    <row r="170" spans="1:13">
      <c r="A170" t="s">
        <v>230</v>
      </c>
      <c r="B170">
        <v>11.700000000000001</v>
      </c>
      <c r="C170" s="5">
        <f t="shared" si="33"/>
        <v>3.2499999999999751E-2</v>
      </c>
      <c r="D170" s="5">
        <f t="shared" si="34"/>
        <v>-7.5000000000002842E-3</v>
      </c>
      <c r="E170" s="5">
        <f t="shared" si="35"/>
        <v>1.2499999999999289E-2</v>
      </c>
      <c r="F170" s="5">
        <f t="shared" si="36"/>
        <v>-3.7500000000005862E-3</v>
      </c>
      <c r="G170" s="2">
        <f t="shared" si="32"/>
        <v>167</v>
      </c>
      <c r="H170" s="6">
        <f t="shared" si="37"/>
        <v>1.4245014245014246E-3</v>
      </c>
      <c r="I170" s="6">
        <f t="shared" si="38"/>
        <v>7.0890588465501397E-4</v>
      </c>
      <c r="J170" s="6">
        <f t="shared" si="39"/>
        <v>0.23789173789173834</v>
      </c>
      <c r="K170" s="6">
        <f t="shared" si="40"/>
        <v>9.3009300330189518E-2</v>
      </c>
      <c r="L170" s="2">
        <f t="shared" si="41"/>
        <v>2.2258635976455655E-2</v>
      </c>
      <c r="M170" s="2">
        <f t="shared" si="42"/>
        <v>2.2295147296521965E-2</v>
      </c>
    </row>
    <row r="171" spans="1:13">
      <c r="A171" t="s">
        <v>231</v>
      </c>
      <c r="B171">
        <v>11.725</v>
      </c>
      <c r="C171" s="5">
        <f t="shared" si="33"/>
        <v>3.0000000000000249E-2</v>
      </c>
      <c r="D171" s="5">
        <f t="shared" si="34"/>
        <v>-2.4999999999999467E-3</v>
      </c>
      <c r="E171" s="5">
        <f t="shared" si="35"/>
        <v>1.7500000000000959E-2</v>
      </c>
      <c r="F171" s="5">
        <f t="shared" si="36"/>
        <v>2.5000000000008349E-3</v>
      </c>
      <c r="G171" s="2">
        <f t="shared" si="32"/>
        <v>168</v>
      </c>
      <c r="H171" s="6">
        <f t="shared" si="37"/>
        <v>1.4245014245014246E-3</v>
      </c>
      <c r="I171" s="6">
        <f t="shared" si="38"/>
        <v>7.1042064081880657E-4</v>
      </c>
      <c r="J171" s="6">
        <f t="shared" si="39"/>
        <v>0.23931623931623977</v>
      </c>
      <c r="K171" s="6">
        <f t="shared" si="40"/>
        <v>9.3719720971008322E-2</v>
      </c>
      <c r="L171" s="2">
        <f t="shared" si="41"/>
        <v>2.2562155048576119E-2</v>
      </c>
      <c r="M171" s="2">
        <f t="shared" si="42"/>
        <v>2.2599173876690474E-2</v>
      </c>
    </row>
    <row r="172" spans="1:13">
      <c r="A172" t="s">
        <v>232</v>
      </c>
      <c r="B172">
        <v>11.760000000000002</v>
      </c>
      <c r="C172" s="5">
        <f t="shared" si="33"/>
        <v>2.7499999999999858E-2</v>
      </c>
      <c r="D172" s="5">
        <f t="shared" si="34"/>
        <v>-7.0000000000001172E-3</v>
      </c>
      <c r="E172" s="5">
        <f t="shared" si="35"/>
        <v>9.9999999999988987E-3</v>
      </c>
      <c r="F172" s="5">
        <f t="shared" si="36"/>
        <v>-3.7500000000010303E-3</v>
      </c>
      <c r="G172" s="2">
        <f t="shared" si="32"/>
        <v>169</v>
      </c>
      <c r="H172" s="6">
        <f t="shared" si="37"/>
        <v>1.4245014245014246E-3</v>
      </c>
      <c r="I172" s="6">
        <f t="shared" si="38"/>
        <v>7.1254129944811661E-4</v>
      </c>
      <c r="J172" s="6">
        <f t="shared" si="39"/>
        <v>0.2407407407407412</v>
      </c>
      <c r="K172" s="6">
        <f t="shared" si="40"/>
        <v>9.4432262270456438E-2</v>
      </c>
      <c r="L172" s="2">
        <f t="shared" si="41"/>
        <v>2.2868211660936787E-2</v>
      </c>
      <c r="M172" s="2">
        <f t="shared" si="42"/>
        <v>2.2905522219867872E-2</v>
      </c>
    </row>
    <row r="173" spans="1:13">
      <c r="A173" t="s">
        <v>233</v>
      </c>
      <c r="B173">
        <v>11.78</v>
      </c>
      <c r="C173" s="5">
        <f t="shared" si="33"/>
        <v>1.6000000000000014E-2</v>
      </c>
      <c r="D173" s="5">
        <f t="shared" si="34"/>
        <v>-8.999999999999897E-3</v>
      </c>
      <c r="E173" s="5">
        <f t="shared" si="35"/>
        <v>6.0000000000011156E-3</v>
      </c>
      <c r="F173" s="5">
        <f t="shared" si="36"/>
        <v>-1.9999999999988916E-3</v>
      </c>
      <c r="G173" s="2">
        <f t="shared" si="32"/>
        <v>170</v>
      </c>
      <c r="H173" s="6">
        <f t="shared" si="37"/>
        <v>1.4245014245014246E-3</v>
      </c>
      <c r="I173" s="6">
        <f t="shared" si="38"/>
        <v>7.1375310437915064E-4</v>
      </c>
      <c r="J173" s="6">
        <f t="shared" si="39"/>
        <v>0.24216524216524263</v>
      </c>
      <c r="K173" s="6">
        <f t="shared" si="40"/>
        <v>9.5146015374835594E-2</v>
      </c>
      <c r="L173" s="2">
        <f t="shared" si="41"/>
        <v>2.3176593488742049E-2</v>
      </c>
      <c r="M173" s="2">
        <f t="shared" si="42"/>
        <v>2.3214080121893878E-2</v>
      </c>
    </row>
    <row r="174" spans="1:13">
      <c r="A174" t="s">
        <v>234</v>
      </c>
      <c r="B174">
        <v>11.792000000000002</v>
      </c>
      <c r="C174" s="5">
        <f t="shared" si="33"/>
        <v>9.5000000000000639E-3</v>
      </c>
      <c r="D174" s="5">
        <f t="shared" si="34"/>
        <v>-2.875000000000405E-3</v>
      </c>
      <c r="E174" s="5">
        <f t="shared" si="35"/>
        <v>3.4999999999989484E-3</v>
      </c>
      <c r="F174" s="5">
        <f t="shared" si="36"/>
        <v>-1.2500000000010836E-3</v>
      </c>
      <c r="G174" s="2">
        <f t="shared" si="32"/>
        <v>171</v>
      </c>
      <c r="H174" s="6">
        <f t="shared" si="37"/>
        <v>1.4245014245014246E-3</v>
      </c>
      <c r="I174" s="6">
        <f t="shared" si="38"/>
        <v>7.1448018733777136E-4</v>
      </c>
      <c r="J174" s="6">
        <f t="shared" si="39"/>
        <v>0.24358974358974406</v>
      </c>
      <c r="K174" s="6">
        <f t="shared" si="40"/>
        <v>9.5860495562173367E-2</v>
      </c>
      <c r="L174" s="2">
        <f t="shared" si="41"/>
        <v>2.3487186946857336E-2</v>
      </c>
      <c r="M174" s="2">
        <f t="shared" si="42"/>
        <v>2.3524776894147521E-2</v>
      </c>
    </row>
    <row r="175" spans="1:13">
      <c r="A175" t="s">
        <v>235</v>
      </c>
      <c r="B175">
        <v>11.798999999999999</v>
      </c>
      <c r="C175" s="5">
        <f t="shared" si="33"/>
        <v>1.0249999999999204E-2</v>
      </c>
      <c r="D175" s="5">
        <f t="shared" si="34"/>
        <v>6.5000000000003944E-3</v>
      </c>
      <c r="E175" s="5">
        <f t="shared" si="35"/>
        <v>6.7500000000002558E-3</v>
      </c>
      <c r="F175" s="5">
        <f t="shared" si="36"/>
        <v>1.6250000000006537E-3</v>
      </c>
      <c r="G175" s="2">
        <f t="shared" si="32"/>
        <v>172</v>
      </c>
      <c r="H175" s="6">
        <f t="shared" si="37"/>
        <v>1.4245014245014246E-3</v>
      </c>
      <c r="I175" s="6">
        <f t="shared" si="38"/>
        <v>7.1490431906363319E-4</v>
      </c>
      <c r="J175" s="6">
        <f t="shared" si="39"/>
        <v>0.24501424501424549</v>
      </c>
      <c r="K175" s="6">
        <f t="shared" si="40"/>
        <v>9.6575399881237006E-2</v>
      </c>
      <c r="L175" s="2">
        <f t="shared" si="41"/>
        <v>2.3799920483552756E-2</v>
      </c>
      <c r="M175" s="2">
        <f t="shared" si="42"/>
        <v>2.3837710844735377E-2</v>
      </c>
    </row>
    <row r="176" spans="1:13">
      <c r="A176" t="s">
        <v>236</v>
      </c>
      <c r="B176">
        <v>11.8125</v>
      </c>
      <c r="C176" s="5">
        <f t="shared" si="33"/>
        <v>2.2500000000000853E-2</v>
      </c>
      <c r="D176" s="5">
        <f t="shared" si="34"/>
        <v>3.1750000000000167E-2</v>
      </c>
      <c r="E176" s="5">
        <f t="shared" si="35"/>
        <v>1.5750000000000597E-2</v>
      </c>
      <c r="F176" s="5">
        <f t="shared" si="36"/>
        <v>4.5000000000001705E-3</v>
      </c>
      <c r="G176" s="2">
        <f t="shared" si="32"/>
        <v>173</v>
      </c>
      <c r="H176" s="6">
        <f t="shared" si="37"/>
        <v>1.4245014245014246E-3</v>
      </c>
      <c r="I176" s="6">
        <f t="shared" si="38"/>
        <v>7.1572228739208129E-4</v>
      </c>
      <c r="J176" s="6">
        <f t="shared" si="39"/>
        <v>0.24643874643874691</v>
      </c>
      <c r="K176" s="6">
        <f t="shared" si="40"/>
        <v>9.7291122168629091E-2</v>
      </c>
      <c r="L176" s="2">
        <f t="shared" si="41"/>
        <v>2.4114893528976489E-2</v>
      </c>
      <c r="M176" s="2">
        <f t="shared" si="42"/>
        <v>2.4153154241367918E-2</v>
      </c>
    </row>
    <row r="177" spans="1:13">
      <c r="A177" t="s">
        <v>237</v>
      </c>
      <c r="B177">
        <v>11.844000000000001</v>
      </c>
      <c r="C177" s="5">
        <f t="shared" si="33"/>
        <v>7.3749999999999538E-2</v>
      </c>
      <c r="D177" s="5">
        <f t="shared" si="34"/>
        <v>2.7749999999999275E-2</v>
      </c>
      <c r="E177" s="5">
        <f t="shared" si="35"/>
        <v>5.7999999999998941E-2</v>
      </c>
      <c r="F177" s="5">
        <f t="shared" si="36"/>
        <v>2.1124999999999172E-2</v>
      </c>
      <c r="G177" s="2">
        <f t="shared" si="32"/>
        <v>174</v>
      </c>
      <c r="H177" s="6">
        <f t="shared" si="37"/>
        <v>1.4245014245014246E-3</v>
      </c>
      <c r="I177" s="6">
        <f t="shared" si="38"/>
        <v>7.1763088015846025E-4</v>
      </c>
      <c r="J177" s="6">
        <f t="shared" si="39"/>
        <v>0.24786324786324834</v>
      </c>
      <c r="K177" s="6">
        <f t="shared" si="40"/>
        <v>9.8008753048787547E-2</v>
      </c>
      <c r="L177" s="2">
        <f t="shared" si="41"/>
        <v>2.443238145803113E-2</v>
      </c>
      <c r="M177" s="2">
        <f t="shared" si="42"/>
        <v>2.4472384269477263E-2</v>
      </c>
    </row>
    <row r="178" spans="1:13">
      <c r="A178" t="s">
        <v>238</v>
      </c>
      <c r="B178">
        <v>11.959999999999999</v>
      </c>
      <c r="C178" s="5">
        <f t="shared" si="33"/>
        <v>7.7999999999999403E-2</v>
      </c>
      <c r="D178" s="5">
        <f t="shared" si="34"/>
        <v>-2.5624999999998899E-2</v>
      </c>
      <c r="E178" s="5">
        <f t="shared" si="35"/>
        <v>2.0000000000000462E-2</v>
      </c>
      <c r="F178" s="5">
        <f t="shared" si="36"/>
        <v>-1.899999999999924E-2</v>
      </c>
      <c r="G178" s="2">
        <f t="shared" si="32"/>
        <v>175</v>
      </c>
      <c r="H178" s="6">
        <f t="shared" si="37"/>
        <v>1.4245014245014246E-3</v>
      </c>
      <c r="I178" s="6">
        <f t="shared" si="38"/>
        <v>7.2465934875845853E-4</v>
      </c>
      <c r="J178" s="6">
        <f t="shared" si="39"/>
        <v>0.24928774928774977</v>
      </c>
      <c r="K178" s="6">
        <f t="shared" si="40"/>
        <v>9.8733412397546003E-2</v>
      </c>
      <c r="L178" s="2">
        <f t="shared" si="41"/>
        <v>2.4753676042689642E-2</v>
      </c>
      <c r="M178" s="2">
        <f t="shared" si="42"/>
        <v>2.4794283030383439E-2</v>
      </c>
    </row>
    <row r="179" spans="1:13">
      <c r="A179" t="s">
        <v>239</v>
      </c>
      <c r="B179">
        <v>12</v>
      </c>
      <c r="C179" s="5">
        <f t="shared" si="33"/>
        <v>2.2500000000001741E-2</v>
      </c>
      <c r="D179" s="5">
        <f t="shared" si="34"/>
        <v>-2.8999999999999915E-2</v>
      </c>
      <c r="E179" s="5">
        <f t="shared" si="35"/>
        <v>2.500000000001279E-3</v>
      </c>
      <c r="F179" s="5">
        <f t="shared" si="36"/>
        <v>-8.7499999999995914E-3</v>
      </c>
      <c r="G179" s="2">
        <f t="shared" si="32"/>
        <v>176</v>
      </c>
      <c r="H179" s="6">
        <f t="shared" si="37"/>
        <v>1.4245014245014246E-3</v>
      </c>
      <c r="I179" s="6">
        <f t="shared" si="38"/>
        <v>7.2708295862052702E-4</v>
      </c>
      <c r="J179" s="6">
        <f t="shared" si="39"/>
        <v>0.25071225071225117</v>
      </c>
      <c r="K179" s="6">
        <f t="shared" si="40"/>
        <v>9.9460495356166523E-2</v>
      </c>
      <c r="L179" s="2">
        <f t="shared" si="41"/>
        <v>2.5077646265016389E-2</v>
      </c>
      <c r="M179" s="2">
        <f t="shared" si="42"/>
        <v>2.5118329206295611E-2</v>
      </c>
    </row>
    <row r="180" spans="1:13">
      <c r="A180" t="s">
        <v>240</v>
      </c>
      <c r="B180">
        <v>12.005000000000003</v>
      </c>
      <c r="C180" s="5">
        <f t="shared" si="33"/>
        <v>1.9999999999999574E-2</v>
      </c>
      <c r="D180" s="5">
        <f t="shared" si="34"/>
        <v>1.9374999999998366E-2</v>
      </c>
      <c r="E180" s="5">
        <f t="shared" si="35"/>
        <v>1.7499999999998295E-2</v>
      </c>
      <c r="F180" s="5">
        <f t="shared" si="36"/>
        <v>7.4999999999985079E-3</v>
      </c>
      <c r="G180" s="2">
        <f t="shared" si="32"/>
        <v>177</v>
      </c>
      <c r="H180" s="6">
        <f t="shared" si="37"/>
        <v>1.4245014245014246E-3</v>
      </c>
      <c r="I180" s="6">
        <f t="shared" si="38"/>
        <v>7.273859098532858E-4</v>
      </c>
      <c r="J180" s="6">
        <f t="shared" si="39"/>
        <v>0.25213675213675257</v>
      </c>
      <c r="K180" s="6">
        <f t="shared" si="40"/>
        <v>0.10018788126601981</v>
      </c>
      <c r="L180" s="2">
        <f t="shared" si="41"/>
        <v>2.5403764765458057E-2</v>
      </c>
      <c r="M180" s="2">
        <f t="shared" si="42"/>
        <v>2.5444982402716462E-2</v>
      </c>
    </row>
    <row r="181" spans="1:13">
      <c r="A181" t="s">
        <v>241</v>
      </c>
      <c r="B181">
        <v>12.04</v>
      </c>
      <c r="C181" s="5">
        <f t="shared" si="33"/>
        <v>6.1249999999998472E-2</v>
      </c>
      <c r="D181" s="5">
        <f t="shared" si="34"/>
        <v>1.7500000000000515E-2</v>
      </c>
      <c r="E181" s="5">
        <f t="shared" si="35"/>
        <v>4.3750000000000178E-2</v>
      </c>
      <c r="F181" s="5">
        <f t="shared" si="36"/>
        <v>1.3125000000000941E-2</v>
      </c>
      <c r="G181" s="2">
        <f t="shared" si="32"/>
        <v>178</v>
      </c>
      <c r="H181" s="6">
        <f t="shared" si="37"/>
        <v>1.4245014245014246E-3</v>
      </c>
      <c r="I181" s="6">
        <f t="shared" si="38"/>
        <v>7.2950656848259541E-4</v>
      </c>
      <c r="J181" s="6">
        <f t="shared" si="39"/>
        <v>0.25356125356125397</v>
      </c>
      <c r="K181" s="6">
        <f t="shared" si="40"/>
        <v>0.10091738783450241</v>
      </c>
      <c r="L181" s="2">
        <f t="shared" si="41"/>
        <v>2.573249632817088E-2</v>
      </c>
      <c r="M181" s="2">
        <f t="shared" si="42"/>
        <v>2.5775058257580346E-2</v>
      </c>
    </row>
    <row r="182" spans="1:13">
      <c r="A182" t="s">
        <v>242</v>
      </c>
      <c r="B182">
        <v>12.1275</v>
      </c>
      <c r="C182" s="5">
        <f t="shared" si="33"/>
        <v>5.5000000000000604E-2</v>
      </c>
      <c r="D182" s="5">
        <f t="shared" si="34"/>
        <v>-2.4999999999999023E-2</v>
      </c>
      <c r="E182" s="5">
        <f t="shared" si="35"/>
        <v>1.1250000000000426E-2</v>
      </c>
      <c r="F182" s="5">
        <f t="shared" si="36"/>
        <v>-1.6249999999999876E-2</v>
      </c>
      <c r="G182" s="2">
        <f t="shared" si="32"/>
        <v>179</v>
      </c>
      <c r="H182" s="6">
        <f t="shared" si="37"/>
        <v>1.4245014245014246E-3</v>
      </c>
      <c r="I182" s="6">
        <f t="shared" si="38"/>
        <v>7.3480821505587013E-4</v>
      </c>
      <c r="J182" s="6">
        <f t="shared" si="39"/>
        <v>0.25498575498575538</v>
      </c>
      <c r="K182" s="6">
        <f t="shared" si="40"/>
        <v>0.10165219604955827</v>
      </c>
      <c r="L182" s="2">
        <f t="shared" si="41"/>
        <v>2.606466565373293E-2</v>
      </c>
      <c r="M182" s="2">
        <f t="shared" si="42"/>
        <v>2.6107575200262034E-2</v>
      </c>
    </row>
    <row r="183" spans="1:13">
      <c r="A183" t="s">
        <v>243</v>
      </c>
      <c r="B183">
        <v>12.15</v>
      </c>
      <c r="C183" s="5">
        <f t="shared" si="33"/>
        <v>1.1250000000000426E-2</v>
      </c>
      <c r="D183" s="5">
        <f t="shared" si="34"/>
        <v>-2.175000000000038E-2</v>
      </c>
      <c r="E183" s="5">
        <f t="shared" si="35"/>
        <v>0</v>
      </c>
      <c r="F183" s="5">
        <f t="shared" si="36"/>
        <v>-5.6250000000002132E-3</v>
      </c>
      <c r="G183" s="2">
        <f t="shared" si="32"/>
        <v>180</v>
      </c>
      <c r="H183" s="6">
        <f t="shared" si="37"/>
        <v>1.4245014245014246E-3</v>
      </c>
      <c r="I183" s="6">
        <f t="shared" si="38"/>
        <v>7.3617149560328366E-4</v>
      </c>
      <c r="J183" s="6">
        <f t="shared" si="39"/>
        <v>0.25641025641025678</v>
      </c>
      <c r="K183" s="6">
        <f t="shared" si="40"/>
        <v>0.10238836754516156</v>
      </c>
      <c r="L183" s="2">
        <f t="shared" si="41"/>
        <v>2.6399279951102944E-2</v>
      </c>
      <c r="M183" s="2">
        <f t="shared" si="42"/>
        <v>2.6442189497632052E-2</v>
      </c>
    </row>
    <row r="184" spans="1:13">
      <c r="A184" t="s">
        <v>244</v>
      </c>
      <c r="B184">
        <v>12.15</v>
      </c>
      <c r="C184" s="5">
        <f t="shared" si="33"/>
        <v>1.1499999999999844E-2</v>
      </c>
      <c r="D184" s="5">
        <f t="shared" si="34"/>
        <v>1.874999999999627E-3</v>
      </c>
      <c r="E184" s="5">
        <f t="shared" si="35"/>
        <v>1.1499999999999844E-2</v>
      </c>
      <c r="F184" s="5">
        <f t="shared" si="36"/>
        <v>5.7499999999999218E-3</v>
      </c>
      <c r="G184" s="2">
        <f t="shared" si="32"/>
        <v>181</v>
      </c>
      <c r="H184" s="6">
        <f t="shared" si="37"/>
        <v>1.4245014245014246E-3</v>
      </c>
      <c r="I184" s="6">
        <f t="shared" si="38"/>
        <v>7.3617149560328366E-4</v>
      </c>
      <c r="J184" s="6">
        <f t="shared" si="39"/>
        <v>0.25783475783475818</v>
      </c>
      <c r="K184" s="6">
        <f t="shared" si="40"/>
        <v>0.10312453904076485</v>
      </c>
      <c r="L184" s="2">
        <f t="shared" si="41"/>
        <v>2.6735991603161289E-2</v>
      </c>
      <c r="M184" s="2">
        <f t="shared" si="42"/>
        <v>2.6779260461935971E-2</v>
      </c>
    </row>
    <row r="185" spans="1:13">
      <c r="A185" t="s">
        <v>245</v>
      </c>
      <c r="B185">
        <v>12.173</v>
      </c>
      <c r="C185" s="5">
        <f t="shared" si="33"/>
        <v>1.499999999999968E-2</v>
      </c>
      <c r="D185" s="5">
        <f t="shared" si="34"/>
        <v>-1.5000000000000568E-3</v>
      </c>
      <c r="E185" s="5">
        <f t="shared" si="35"/>
        <v>3.4999999999998366E-3</v>
      </c>
      <c r="F185" s="5">
        <f t="shared" si="36"/>
        <v>-4.0000000000000036E-3</v>
      </c>
      <c r="G185" s="2">
        <f t="shared" si="32"/>
        <v>182</v>
      </c>
      <c r="H185" s="6">
        <f t="shared" si="37"/>
        <v>1.4245014245014246E-3</v>
      </c>
      <c r="I185" s="6">
        <f t="shared" si="38"/>
        <v>7.3756507127397297E-4</v>
      </c>
      <c r="J185" s="6">
        <f t="shared" si="39"/>
        <v>0.25925925925925958</v>
      </c>
      <c r="K185" s="6">
        <f t="shared" si="40"/>
        <v>0.10386210411203882</v>
      </c>
      <c r="L185" s="2">
        <f t="shared" si="41"/>
        <v>2.7075163892454596E-2</v>
      </c>
      <c r="M185" s="2">
        <f t="shared" si="42"/>
        <v>2.711854271130635E-2</v>
      </c>
    </row>
    <row r="186" spans="1:13">
      <c r="A186" t="s">
        <v>246</v>
      </c>
      <c r="B186">
        <v>12.18</v>
      </c>
      <c r="C186" s="5">
        <f t="shared" si="33"/>
        <v>8.49999999999973E-3</v>
      </c>
      <c r="D186" s="5">
        <f t="shared" si="34"/>
        <v>0</v>
      </c>
      <c r="E186" s="5">
        <f t="shared" si="35"/>
        <v>4.9999999999998934E-3</v>
      </c>
      <c r="F186" s="5">
        <f t="shared" si="36"/>
        <v>7.5000000000002842E-4</v>
      </c>
      <c r="G186" s="2">
        <f t="shared" si="32"/>
        <v>183</v>
      </c>
      <c r="H186" s="6">
        <f t="shared" si="37"/>
        <v>1.4245014245014246E-3</v>
      </c>
      <c r="I186" s="6">
        <f t="shared" si="38"/>
        <v>7.3798920299983492E-4</v>
      </c>
      <c r="J186" s="6">
        <f t="shared" si="39"/>
        <v>0.26068376068376098</v>
      </c>
      <c r="K186" s="6">
        <f t="shared" si="40"/>
        <v>0.10460009331503865</v>
      </c>
      <c r="L186" s="2">
        <f t="shared" si="41"/>
        <v>2.7416548675166855E-2</v>
      </c>
      <c r="M186" s="2">
        <f t="shared" si="42"/>
        <v>2.7460085442951931E-2</v>
      </c>
    </row>
    <row r="187" spans="1:13">
      <c r="A187" t="s">
        <v>247</v>
      </c>
      <c r="B187">
        <v>12.19</v>
      </c>
      <c r="C187" s="5">
        <f t="shared" si="33"/>
        <v>1.499999999999968E-2</v>
      </c>
      <c r="D187" s="5">
        <f t="shared" si="34"/>
        <v>3.2500000000004192E-3</v>
      </c>
      <c r="E187" s="5">
        <f t="shared" si="35"/>
        <v>9.9999999999997868E-3</v>
      </c>
      <c r="F187" s="5">
        <f t="shared" si="36"/>
        <v>2.4999999999999467E-3</v>
      </c>
      <c r="G187" s="2">
        <f t="shared" si="32"/>
        <v>184</v>
      </c>
      <c r="H187" s="6">
        <f t="shared" si="37"/>
        <v>1.4245014245014246E-3</v>
      </c>
      <c r="I187" s="6">
        <f t="shared" si="38"/>
        <v>7.3859510546535204E-4</v>
      </c>
      <c r="J187" s="6">
        <f t="shared" si="39"/>
        <v>0.26210826210826238</v>
      </c>
      <c r="K187" s="6">
        <f t="shared" si="40"/>
        <v>0.10533868842050401</v>
      </c>
      <c r="L187" s="2">
        <f t="shared" si="41"/>
        <v>2.7760195666372164E-2</v>
      </c>
      <c r="M187" s="2">
        <f t="shared" si="42"/>
        <v>2.7804050058241728E-2</v>
      </c>
    </row>
    <row r="188" spans="1:13">
      <c r="A188" t="s">
        <v>248</v>
      </c>
      <c r="B188">
        <v>12.209999999999999</v>
      </c>
      <c r="C188" s="5">
        <f t="shared" si="33"/>
        <v>1.5000000000000568E-2</v>
      </c>
      <c r="D188" s="5">
        <f t="shared" si="34"/>
        <v>-1.000000000000334E-3</v>
      </c>
      <c r="E188" s="5">
        <f t="shared" si="35"/>
        <v>5.0000000000007816E-3</v>
      </c>
      <c r="F188" s="5">
        <f t="shared" si="36"/>
        <v>-2.4999999999995026E-3</v>
      </c>
      <c r="G188" s="2">
        <f t="shared" si="32"/>
        <v>185</v>
      </c>
      <c r="H188" s="6">
        <f t="shared" si="37"/>
        <v>1.4245014245014246E-3</v>
      </c>
      <c r="I188" s="6">
        <f t="shared" si="38"/>
        <v>7.3980691039638618E-4</v>
      </c>
      <c r="J188" s="6">
        <f t="shared" si="39"/>
        <v>0.26353276353276378</v>
      </c>
      <c r="K188" s="6">
        <f t="shared" si="40"/>
        <v>0.1060784953309004</v>
      </c>
      <c r="L188" s="2">
        <f t="shared" si="41"/>
        <v>2.8106267993657393E-2</v>
      </c>
      <c r="M188" s="2">
        <f t="shared" si="42"/>
        <v>2.8150282060678124E-2</v>
      </c>
    </row>
    <row r="189" spans="1:13">
      <c r="A189" t="s">
        <v>249</v>
      </c>
      <c r="B189">
        <v>12.22</v>
      </c>
      <c r="C189" s="5">
        <f t="shared" si="33"/>
        <v>1.2999999999999012E-2</v>
      </c>
      <c r="D189" s="5">
        <f t="shared" si="34"/>
        <v>1.2499999999993072E-3</v>
      </c>
      <c r="E189" s="5">
        <f t="shared" si="35"/>
        <v>7.9999999999982307E-3</v>
      </c>
      <c r="F189" s="5">
        <f t="shared" si="36"/>
        <v>1.4999999999987246E-3</v>
      </c>
      <c r="G189" s="2">
        <f t="shared" si="32"/>
        <v>186</v>
      </c>
      <c r="H189" s="6">
        <f t="shared" si="37"/>
        <v>1.4245014245014246E-3</v>
      </c>
      <c r="I189" s="6">
        <f t="shared" si="38"/>
        <v>7.4041281286190341E-4</v>
      </c>
      <c r="J189" s="6">
        <f t="shared" si="39"/>
        <v>0.26495726495726518</v>
      </c>
      <c r="K189" s="6">
        <f t="shared" si="40"/>
        <v>0.1068189081437623</v>
      </c>
      <c r="L189" s="2">
        <f t="shared" si="41"/>
        <v>2.8454609434307072E-2</v>
      </c>
      <c r="M189" s="2">
        <f t="shared" si="42"/>
        <v>2.8498880362543954E-2</v>
      </c>
    </row>
    <row r="190" spans="1:13">
      <c r="A190" t="s">
        <v>250</v>
      </c>
      <c r="B190">
        <v>12.235999999999997</v>
      </c>
      <c r="C190" s="5">
        <f t="shared" si="33"/>
        <v>1.7499999999999183E-2</v>
      </c>
      <c r="D190" s="5">
        <f t="shared" si="34"/>
        <v>5.0000000000149925E-4</v>
      </c>
      <c r="E190" s="5">
        <f t="shared" si="35"/>
        <v>9.5000000000009521E-3</v>
      </c>
      <c r="F190" s="5">
        <f t="shared" si="36"/>
        <v>7.5000000000136069E-4</v>
      </c>
      <c r="G190" s="2">
        <f t="shared" si="32"/>
        <v>187</v>
      </c>
      <c r="H190" s="6">
        <f t="shared" si="37"/>
        <v>1.4245014245014246E-3</v>
      </c>
      <c r="I190" s="6">
        <f t="shared" si="38"/>
        <v>7.4138225680673057E-4</v>
      </c>
      <c r="J190" s="6">
        <f t="shared" si="39"/>
        <v>0.26638176638176658</v>
      </c>
      <c r="K190" s="6">
        <f t="shared" si="40"/>
        <v>0.10756029040056903</v>
      </c>
      <c r="L190" s="2">
        <f t="shared" si="41"/>
        <v>2.8805319936334745E-2</v>
      </c>
      <c r="M190" s="2">
        <f t="shared" si="42"/>
        <v>2.8849897527172763E-2</v>
      </c>
    </row>
    <row r="191" spans="1:13">
      <c r="A191" t="s">
        <v>251</v>
      </c>
      <c r="B191">
        <v>12.254999999999999</v>
      </c>
      <c r="C191" s="5">
        <f t="shared" si="33"/>
        <v>1.4000000000002011E-2</v>
      </c>
      <c r="D191" s="5">
        <f t="shared" si="34"/>
        <v>2.1250000000001101E-2</v>
      </c>
      <c r="E191" s="5">
        <f t="shared" si="35"/>
        <v>4.5000000000010587E-3</v>
      </c>
      <c r="F191" s="5">
        <f t="shared" si="36"/>
        <v>-2.4999999999999467E-3</v>
      </c>
      <c r="G191" s="2">
        <f t="shared" si="32"/>
        <v>188</v>
      </c>
      <c r="H191" s="6">
        <f t="shared" si="37"/>
        <v>1.4245014245014246E-3</v>
      </c>
      <c r="I191" s="6">
        <f t="shared" si="38"/>
        <v>7.4253347149121323E-4</v>
      </c>
      <c r="J191" s="6">
        <f t="shared" si="39"/>
        <v>0.26780626780626798</v>
      </c>
      <c r="K191" s="6">
        <f t="shared" si="40"/>
        <v>0.10830282387206024</v>
      </c>
      <c r="L191" s="2">
        <f t="shared" si="41"/>
        <v>2.9158452580939312E-2</v>
      </c>
      <c r="M191" s="2">
        <f t="shared" si="42"/>
        <v>2.9203176209807481E-2</v>
      </c>
    </row>
    <row r="192" spans="1:13">
      <c r="A192" t="s">
        <v>252</v>
      </c>
      <c r="B192">
        <v>12.264000000000001</v>
      </c>
      <c r="C192" s="5">
        <f t="shared" si="33"/>
        <v>6.0000000000001386E-2</v>
      </c>
      <c r="D192" s="5">
        <f t="shared" si="34"/>
        <v>2.0749999999999158E-2</v>
      </c>
      <c r="E192" s="5">
        <f t="shared" si="35"/>
        <v>5.5500000000000327E-2</v>
      </c>
      <c r="F192" s="5">
        <f t="shared" si="36"/>
        <v>2.5499999999999634E-2</v>
      </c>
      <c r="G192" s="2">
        <f t="shared" si="32"/>
        <v>189</v>
      </c>
      <c r="H192" s="6">
        <f t="shared" si="37"/>
        <v>1.4245014245014246E-3</v>
      </c>
      <c r="I192" s="6">
        <f t="shared" si="38"/>
        <v>7.4307878371017867E-4</v>
      </c>
      <c r="J192" s="6">
        <f t="shared" si="39"/>
        <v>0.26923076923076938</v>
      </c>
      <c r="K192" s="6">
        <f t="shared" si="40"/>
        <v>0.10904590265577041</v>
      </c>
      <c r="L192" s="2">
        <f t="shared" si="41"/>
        <v>2.9513848297145852E-2</v>
      </c>
      <c r="M192" s="2">
        <f t="shared" si="42"/>
        <v>2.9560382642228277E-2</v>
      </c>
    </row>
    <row r="193" spans="1:13">
      <c r="A193" t="s">
        <v>253</v>
      </c>
      <c r="B193">
        <v>12.375000000000002</v>
      </c>
      <c r="C193" s="5">
        <f t="shared" si="33"/>
        <v>5.5500000000000327E-2</v>
      </c>
      <c r="D193" s="5">
        <f t="shared" si="34"/>
        <v>-2.7750000000001052E-2</v>
      </c>
      <c r="E193" s="5">
        <f t="shared" si="35"/>
        <v>0</v>
      </c>
      <c r="F193" s="5">
        <f t="shared" si="36"/>
        <v>-2.7750000000000163E-2</v>
      </c>
      <c r="G193" s="2">
        <f t="shared" si="32"/>
        <v>190</v>
      </c>
      <c r="H193" s="6">
        <f t="shared" si="37"/>
        <v>1.4245014245014246E-3</v>
      </c>
      <c r="I193" s="6">
        <f t="shared" si="38"/>
        <v>7.498043010774186E-4</v>
      </c>
      <c r="J193" s="6">
        <f t="shared" si="39"/>
        <v>0.27065527065527079</v>
      </c>
      <c r="K193" s="6">
        <f t="shared" si="40"/>
        <v>0.10979570695684783</v>
      </c>
      <c r="L193" s="2">
        <f t="shared" si="41"/>
        <v>2.9873190924156617E-2</v>
      </c>
      <c r="M193" s="2">
        <f t="shared" si="42"/>
        <v>2.9919725269239042E-2</v>
      </c>
    </row>
    <row r="194" spans="1:13">
      <c r="A194" t="s">
        <v>254</v>
      </c>
      <c r="B194">
        <v>12.375000000000002</v>
      </c>
      <c r="C194" s="5">
        <f t="shared" si="33"/>
        <v>4.4999999999992824E-3</v>
      </c>
      <c r="D194" s="5">
        <f t="shared" si="34"/>
        <v>-1.9500000000000295E-2</v>
      </c>
      <c r="E194" s="5">
        <f t="shared" si="35"/>
        <v>4.4999999999992824E-3</v>
      </c>
      <c r="F194" s="5">
        <f t="shared" si="36"/>
        <v>2.2499999999996412E-3</v>
      </c>
      <c r="G194" s="2">
        <f t="shared" si="32"/>
        <v>191</v>
      </c>
      <c r="H194" s="6">
        <f t="shared" si="37"/>
        <v>1.4245014245014246E-3</v>
      </c>
      <c r="I194" s="6">
        <f t="shared" si="38"/>
        <v>7.498043010774186E-4</v>
      </c>
      <c r="J194" s="6">
        <f t="shared" si="39"/>
        <v>0.27207977207977219</v>
      </c>
      <c r="K194" s="6">
        <f t="shared" si="40"/>
        <v>0.11054551125792525</v>
      </c>
      <c r="L194" s="2">
        <f t="shared" si="41"/>
        <v>3.0234669745757344E-2</v>
      </c>
      <c r="M194" s="2">
        <f t="shared" si="42"/>
        <v>3.0281352459264017E-2</v>
      </c>
    </row>
    <row r="195" spans="1:13">
      <c r="A195" t="s">
        <v>255</v>
      </c>
      <c r="B195">
        <v>12.384</v>
      </c>
      <c r="C195" s="5">
        <f t="shared" si="33"/>
        <v>1.6499999999999737E-2</v>
      </c>
      <c r="D195" s="5">
        <f t="shared" si="34"/>
        <v>9.7500000000003695E-3</v>
      </c>
      <c r="E195" s="5">
        <f t="shared" si="35"/>
        <v>1.2000000000000455E-2</v>
      </c>
      <c r="F195" s="5">
        <f t="shared" si="36"/>
        <v>3.7500000000005862E-3</v>
      </c>
      <c r="G195" s="2">
        <f t="shared" si="32"/>
        <v>192</v>
      </c>
      <c r="H195" s="6">
        <f t="shared" si="37"/>
        <v>1.4245014245014246E-3</v>
      </c>
      <c r="I195" s="6">
        <f t="shared" si="38"/>
        <v>7.5034961329638393E-4</v>
      </c>
      <c r="J195" s="6">
        <f t="shared" si="39"/>
        <v>0.27350427350427359</v>
      </c>
      <c r="K195" s="6">
        <f t="shared" si="40"/>
        <v>0.11129586087122163</v>
      </c>
      <c r="L195" s="2">
        <f t="shared" si="41"/>
        <v>3.0598434683968348E-2</v>
      </c>
      <c r="M195" s="2">
        <f t="shared" si="42"/>
        <v>3.0645515118067769E-2</v>
      </c>
    </row>
    <row r="196" spans="1:13">
      <c r="A196" t="s">
        <v>256</v>
      </c>
      <c r="B196">
        <v>12.408000000000001</v>
      </c>
      <c r="C196" s="5">
        <f t="shared" si="33"/>
        <v>2.4000000000000021E-2</v>
      </c>
      <c r="D196" s="5">
        <f t="shared" si="34"/>
        <v>7.2499999999995346E-3</v>
      </c>
      <c r="E196" s="5">
        <f t="shared" si="35"/>
        <v>1.1999999999999567E-2</v>
      </c>
      <c r="F196" s="5">
        <f t="shared" si="36"/>
        <v>-4.4408920985006262E-16</v>
      </c>
      <c r="G196" s="2">
        <f t="shared" si="32"/>
        <v>193</v>
      </c>
      <c r="H196" s="6">
        <f t="shared" si="37"/>
        <v>1.4245014245014246E-3</v>
      </c>
      <c r="I196" s="6">
        <f t="shared" si="38"/>
        <v>7.5180377921362505E-4</v>
      </c>
      <c r="J196" s="6">
        <f t="shared" si="39"/>
        <v>0.27492877492877499</v>
      </c>
      <c r="K196" s="6">
        <f t="shared" si="40"/>
        <v>0.11204766465043525</v>
      </c>
      <c r="L196" s="2">
        <f t="shared" si="41"/>
        <v>3.0964739233880972E-2</v>
      </c>
      <c r="M196" s="2">
        <f t="shared" si="42"/>
        <v>3.1012219460034567E-2</v>
      </c>
    </row>
    <row r="197" spans="1:13">
      <c r="A197" t="s">
        <v>257</v>
      </c>
      <c r="B197">
        <v>12.432</v>
      </c>
      <c r="C197" s="5">
        <f t="shared" si="33"/>
        <v>3.0999999999998806E-2</v>
      </c>
      <c r="D197" s="5">
        <f t="shared" si="34"/>
        <v>1.8750000000000711E-3</v>
      </c>
      <c r="E197" s="5">
        <f t="shared" si="35"/>
        <v>1.899999999999924E-2</v>
      </c>
      <c r="F197" s="5">
        <f t="shared" si="36"/>
        <v>3.4999999999998366E-3</v>
      </c>
      <c r="G197" s="2">
        <f t="shared" si="32"/>
        <v>194</v>
      </c>
      <c r="H197" s="6">
        <f t="shared" si="37"/>
        <v>1.4245014245014246E-3</v>
      </c>
      <c r="I197" s="6">
        <f t="shared" si="38"/>
        <v>7.5325794513086605E-4</v>
      </c>
      <c r="J197" s="6">
        <f t="shared" si="39"/>
        <v>0.27635327635327639</v>
      </c>
      <c r="K197" s="6">
        <f t="shared" si="40"/>
        <v>0.11280092259556612</v>
      </c>
      <c r="L197" s="2">
        <f t="shared" si="41"/>
        <v>3.1333589609879482E-2</v>
      </c>
      <c r="M197" s="2">
        <f t="shared" si="42"/>
        <v>3.138170611993276E-2</v>
      </c>
    </row>
    <row r="198" spans="1:13">
      <c r="A198" t="s">
        <v>258</v>
      </c>
      <c r="B198">
        <v>12.469999999999999</v>
      </c>
      <c r="C198" s="5">
        <f t="shared" si="33"/>
        <v>2.7750000000000163E-2</v>
      </c>
      <c r="D198" s="5">
        <f t="shared" si="34"/>
        <v>1.2000000000000899E-2</v>
      </c>
      <c r="E198" s="5">
        <f t="shared" si="35"/>
        <v>8.7500000000009237E-3</v>
      </c>
      <c r="F198" s="5">
        <f t="shared" si="36"/>
        <v>-5.124999999999158E-3</v>
      </c>
      <c r="G198" s="2">
        <f t="shared" ref="G198:G261" si="43">G197+1</f>
        <v>195</v>
      </c>
      <c r="H198" s="6">
        <f t="shared" si="37"/>
        <v>1.4245014245014246E-3</v>
      </c>
      <c r="I198" s="6">
        <f t="shared" si="38"/>
        <v>7.5556037449983095E-4</v>
      </c>
      <c r="J198" s="6">
        <f t="shared" si="39"/>
        <v>0.27777777777777779</v>
      </c>
      <c r="K198" s="6">
        <f t="shared" si="40"/>
        <v>0.11355648297006596</v>
      </c>
      <c r="L198" s="2">
        <f t="shared" si="41"/>
        <v>3.170522886343722E-2</v>
      </c>
      <c r="M198" s="2">
        <f t="shared" si="42"/>
        <v>3.1753639909411241E-2</v>
      </c>
    </row>
    <row r="199" spans="1:13">
      <c r="A199" t="s">
        <v>259</v>
      </c>
      <c r="B199">
        <v>12.487500000000001</v>
      </c>
      <c r="C199" s="5">
        <f t="shared" si="33"/>
        <v>5.5000000000000604E-2</v>
      </c>
      <c r="D199" s="5">
        <f t="shared" si="34"/>
        <v>1.0250000000000536E-2</v>
      </c>
      <c r="E199" s="5">
        <f t="shared" si="35"/>
        <v>4.624999999999968E-2</v>
      </c>
      <c r="F199" s="5">
        <f t="shared" si="36"/>
        <v>1.8749999999999378E-2</v>
      </c>
      <c r="G199" s="2">
        <f t="shared" si="43"/>
        <v>196</v>
      </c>
      <c r="H199" s="6">
        <f t="shared" si="37"/>
        <v>1.4245014245014246E-3</v>
      </c>
      <c r="I199" s="6">
        <f t="shared" si="38"/>
        <v>7.5662070381448602E-4</v>
      </c>
      <c r="J199" s="6">
        <f t="shared" si="39"/>
        <v>0.27920227920227919</v>
      </c>
      <c r="K199" s="6">
        <f t="shared" si="40"/>
        <v>0.11431310367388045</v>
      </c>
      <c r="L199" s="2">
        <f t="shared" si="41"/>
        <v>3.2079318267456476E-2</v>
      </c>
      <c r="M199" s="2">
        <f t="shared" si="42"/>
        <v>3.2129294129911952E-2</v>
      </c>
    </row>
    <row r="200" spans="1:13">
      <c r="A200" t="s">
        <v>260</v>
      </c>
      <c r="B200">
        <v>12.58</v>
      </c>
      <c r="C200" s="5">
        <f t="shared" si="33"/>
        <v>4.8250000000001236E-2</v>
      </c>
      <c r="D200" s="5">
        <f t="shared" si="34"/>
        <v>-2.2500000000000409E-2</v>
      </c>
      <c r="E200" s="5">
        <f t="shared" si="35"/>
        <v>2.0000000000015561E-3</v>
      </c>
      <c r="F200" s="5">
        <f t="shared" si="36"/>
        <v>-2.2124999999999062E-2</v>
      </c>
      <c r="G200" s="2">
        <f t="shared" si="43"/>
        <v>197</v>
      </c>
      <c r="H200" s="6">
        <f t="shared" si="37"/>
        <v>1.4245014245014246E-3</v>
      </c>
      <c r="I200" s="6">
        <f t="shared" si="38"/>
        <v>7.622253016205192E-4</v>
      </c>
      <c r="J200" s="6">
        <f t="shared" si="39"/>
        <v>0.28062678062678059</v>
      </c>
      <c r="K200" s="6">
        <f t="shared" si="40"/>
        <v>0.11507532897550098</v>
      </c>
      <c r="L200" s="2">
        <f t="shared" si="41"/>
        <v>3.2457144070013086E-2</v>
      </c>
      <c r="M200" s="2">
        <f t="shared" si="42"/>
        <v>3.2507187945451869E-2</v>
      </c>
    </row>
    <row r="201" spans="1:13">
      <c r="A201" t="s">
        <v>261</v>
      </c>
      <c r="B201">
        <v>12.584000000000003</v>
      </c>
      <c r="C201" s="5">
        <f t="shared" si="33"/>
        <v>9.9999999999997868E-3</v>
      </c>
      <c r="D201" s="5">
        <f t="shared" si="34"/>
        <v>-2.0125000000001503E-2</v>
      </c>
      <c r="E201" s="5">
        <f t="shared" si="35"/>
        <v>7.9999999999982307E-3</v>
      </c>
      <c r="F201" s="5">
        <f t="shared" si="36"/>
        <v>2.9999999999983373E-3</v>
      </c>
      <c r="G201" s="2">
        <f t="shared" si="43"/>
        <v>198</v>
      </c>
      <c r="H201" s="6">
        <f t="shared" si="37"/>
        <v>1.4245014245014246E-3</v>
      </c>
      <c r="I201" s="6">
        <f t="shared" si="38"/>
        <v>7.6246766260672618E-4</v>
      </c>
      <c r="J201" s="6">
        <f t="shared" si="39"/>
        <v>0.28205128205128199</v>
      </c>
      <c r="K201" s="6">
        <f t="shared" si="40"/>
        <v>0.1158377966381077</v>
      </c>
      <c r="L201" s="2">
        <f t="shared" si="41"/>
        <v>3.2837210158096049E-2</v>
      </c>
      <c r="M201" s="2">
        <f t="shared" si="42"/>
        <v>3.2887527466442343E-2</v>
      </c>
    </row>
    <row r="202" spans="1:13">
      <c r="A202" t="s">
        <v>262</v>
      </c>
      <c r="B202">
        <v>12.6</v>
      </c>
      <c r="C202" s="5">
        <f t="shared" si="33"/>
        <v>7.9999999999982307E-3</v>
      </c>
      <c r="D202" s="5">
        <f t="shared" si="34"/>
        <v>-4.9999999999994493E-3</v>
      </c>
      <c r="E202" s="5">
        <f t="shared" si="35"/>
        <v>0</v>
      </c>
      <c r="F202" s="5">
        <f t="shared" si="36"/>
        <v>-3.9999999999991154E-3</v>
      </c>
      <c r="G202" s="2">
        <f t="shared" si="43"/>
        <v>199</v>
      </c>
      <c r="H202" s="6">
        <f t="shared" si="37"/>
        <v>1.4245014245014246E-3</v>
      </c>
      <c r="I202" s="6">
        <f t="shared" si="38"/>
        <v>7.6343710655155334E-4</v>
      </c>
      <c r="J202" s="6">
        <f t="shared" si="39"/>
        <v>0.28347578347578339</v>
      </c>
      <c r="K202" s="6">
        <f t="shared" si="40"/>
        <v>0.11660123374465925</v>
      </c>
      <c r="L202" s="2">
        <f t="shared" si="41"/>
        <v>3.3219724713578119E-2</v>
      </c>
      <c r="M202" s="2">
        <f t="shared" si="42"/>
        <v>3.327004202192442E-2</v>
      </c>
    </row>
    <row r="203" spans="1:13">
      <c r="A203" t="s">
        <v>263</v>
      </c>
      <c r="B203">
        <v>12.6</v>
      </c>
      <c r="C203" s="5">
        <f t="shared" si="33"/>
        <v>8.8817841970012523E-16</v>
      </c>
      <c r="D203" s="5">
        <f t="shared" si="34"/>
        <v>2.5000000000119371E-4</v>
      </c>
      <c r="E203" s="5">
        <f t="shared" si="35"/>
        <v>8.8817841970012523E-16</v>
      </c>
      <c r="F203" s="5">
        <f t="shared" si="36"/>
        <v>4.4408920985006262E-16</v>
      </c>
      <c r="G203" s="2">
        <f t="shared" si="43"/>
        <v>200</v>
      </c>
      <c r="H203" s="6">
        <f t="shared" si="37"/>
        <v>1.4245014245014246E-3</v>
      </c>
      <c r="I203" s="6">
        <f t="shared" si="38"/>
        <v>7.6343710655155334E-4</v>
      </c>
      <c r="J203" s="6">
        <f t="shared" si="39"/>
        <v>0.28490028490028479</v>
      </c>
      <c r="K203" s="6">
        <f t="shared" si="40"/>
        <v>0.1173646708512108</v>
      </c>
      <c r="L203" s="2">
        <f t="shared" si="41"/>
        <v>3.3604414303551794E-2</v>
      </c>
      <c r="M203" s="2">
        <f t="shared" si="42"/>
        <v>3.3654731611898095E-2</v>
      </c>
    </row>
    <row r="204" spans="1:13">
      <c r="A204" t="s">
        <v>264</v>
      </c>
      <c r="B204">
        <v>12.600000000000001</v>
      </c>
      <c r="C204" s="5">
        <f t="shared" si="33"/>
        <v>8.5000000000006182E-3</v>
      </c>
      <c r="D204" s="5">
        <f t="shared" si="34"/>
        <v>8.9999999999994529E-3</v>
      </c>
      <c r="E204" s="5">
        <f t="shared" si="35"/>
        <v>8.49999999999973E-3</v>
      </c>
      <c r="F204" s="5">
        <f t="shared" si="36"/>
        <v>4.2499999999994209E-3</v>
      </c>
      <c r="G204" s="2">
        <f t="shared" si="43"/>
        <v>201</v>
      </c>
      <c r="H204" s="6">
        <f t="shared" si="37"/>
        <v>1.4245014245014246E-3</v>
      </c>
      <c r="I204" s="6">
        <f t="shared" si="38"/>
        <v>7.6343710655155344E-4</v>
      </c>
      <c r="J204" s="6">
        <f t="shared" si="39"/>
        <v>0.2863247863247862</v>
      </c>
      <c r="K204" s="6">
        <f t="shared" si="40"/>
        <v>0.11812810795776235</v>
      </c>
      <c r="L204" s="2">
        <f t="shared" si="41"/>
        <v>3.3991278928017066E-2</v>
      </c>
      <c r="M204" s="2">
        <f t="shared" si="42"/>
        <v>3.4041891160683124E-2</v>
      </c>
    </row>
    <row r="205" spans="1:13">
      <c r="A205" t="s">
        <v>265</v>
      </c>
      <c r="B205">
        <v>12.617000000000001</v>
      </c>
      <c r="C205" s="5">
        <f t="shared" si="33"/>
        <v>1.7999999999999794E-2</v>
      </c>
      <c r="D205" s="5">
        <f t="shared" si="34"/>
        <v>3.9999999999991154E-3</v>
      </c>
      <c r="E205" s="5">
        <f t="shared" si="35"/>
        <v>9.5000000000000639E-3</v>
      </c>
      <c r="F205" s="5">
        <f t="shared" si="36"/>
        <v>5.0000000000016698E-4</v>
      </c>
      <c r="G205" s="2">
        <f t="shared" si="43"/>
        <v>202</v>
      </c>
      <c r="H205" s="6">
        <f t="shared" si="37"/>
        <v>1.4245014245014246E-3</v>
      </c>
      <c r="I205" s="6">
        <f t="shared" si="38"/>
        <v>7.6446714074293251E-4</v>
      </c>
      <c r="J205" s="6">
        <f t="shared" si="39"/>
        <v>0.2877492877492876</v>
      </c>
      <c r="K205" s="6">
        <f t="shared" si="40"/>
        <v>0.11889257509850529</v>
      </c>
      <c r="L205" s="2">
        <f t="shared" si="41"/>
        <v>3.4380616445864043E-2</v>
      </c>
      <c r="M205" s="2">
        <f t="shared" si="42"/>
        <v>3.4431559939735602E-2</v>
      </c>
    </row>
    <row r="206" spans="1:13">
      <c r="A206" t="s">
        <v>266</v>
      </c>
      <c r="B206">
        <v>12.636000000000001</v>
      </c>
      <c r="C206" s="5">
        <f t="shared" si="33"/>
        <v>1.6499999999998849E-2</v>
      </c>
      <c r="D206" s="5">
        <f t="shared" si="34"/>
        <v>3.2499999999999751E-3</v>
      </c>
      <c r="E206" s="5">
        <f t="shared" si="35"/>
        <v>6.999999999998785E-3</v>
      </c>
      <c r="F206" s="5">
        <f t="shared" si="36"/>
        <v>-1.2500000000006395E-3</v>
      </c>
      <c r="G206" s="2">
        <f t="shared" si="43"/>
        <v>203</v>
      </c>
      <c r="H206" s="6">
        <f t="shared" si="37"/>
        <v>1.4245014245014246E-3</v>
      </c>
      <c r="I206" s="6">
        <f t="shared" si="38"/>
        <v>7.6561835542741507E-4</v>
      </c>
      <c r="J206" s="6">
        <f t="shared" si="39"/>
        <v>0.289173789173789</v>
      </c>
      <c r="K206" s="6">
        <f t="shared" si="40"/>
        <v>0.11965819345393271</v>
      </c>
      <c r="L206" s="2">
        <f t="shared" si="41"/>
        <v>3.4772466473792389E-2</v>
      </c>
      <c r="M206" s="2">
        <f t="shared" si="42"/>
        <v>3.4823655263220496E-2</v>
      </c>
    </row>
    <row r="207" spans="1:13">
      <c r="A207" t="s">
        <v>267</v>
      </c>
      <c r="B207">
        <v>12.649999999999999</v>
      </c>
      <c r="C207" s="5">
        <f t="shared" si="33"/>
        <v>2.4499999999999744E-2</v>
      </c>
      <c r="D207" s="5">
        <f t="shared" si="34"/>
        <v>9.2500000000006466E-3</v>
      </c>
      <c r="E207" s="5">
        <f t="shared" si="35"/>
        <v>1.7500000000000959E-2</v>
      </c>
      <c r="F207" s="5">
        <f t="shared" si="36"/>
        <v>5.2500000000010871E-3</v>
      </c>
      <c r="G207" s="2">
        <f t="shared" si="43"/>
        <v>204</v>
      </c>
      <c r="H207" s="6">
        <f t="shared" si="37"/>
        <v>1.4245014245014246E-3</v>
      </c>
      <c r="I207" s="6">
        <f t="shared" si="38"/>
        <v>7.6646661887913884E-4</v>
      </c>
      <c r="J207" s="6">
        <f t="shared" si="39"/>
        <v>0.2905982905982904</v>
      </c>
      <c r="K207" s="6">
        <f t="shared" si="40"/>
        <v>0.12042466007281184</v>
      </c>
      <c r="L207" s="2">
        <f t="shared" si="41"/>
        <v>3.5166745462858133E-2</v>
      </c>
      <c r="M207" s="2">
        <f t="shared" si="42"/>
        <v>3.5218550512058862E-2</v>
      </c>
    </row>
    <row r="208" spans="1:13">
      <c r="A208" t="s">
        <v>268</v>
      </c>
      <c r="B208">
        <v>12.685</v>
      </c>
      <c r="C208" s="5">
        <f t="shared" si="33"/>
        <v>3.5000000000000142E-2</v>
      </c>
      <c r="D208" s="5">
        <f t="shared" si="34"/>
        <v>5.8749999999996305E-3</v>
      </c>
      <c r="E208" s="5">
        <f t="shared" si="35"/>
        <v>1.7499999999999183E-2</v>
      </c>
      <c r="F208" s="5">
        <f t="shared" si="36"/>
        <v>-8.8817841970012523E-16</v>
      </c>
      <c r="G208" s="2">
        <f t="shared" si="43"/>
        <v>205</v>
      </c>
      <c r="H208" s="6">
        <f t="shared" si="37"/>
        <v>1.4245014245014246E-3</v>
      </c>
      <c r="I208" s="6">
        <f t="shared" si="38"/>
        <v>7.6858727750844888E-4</v>
      </c>
      <c r="J208" s="6">
        <f t="shared" si="39"/>
        <v>0.2920227920227918</v>
      </c>
      <c r="K208" s="6">
        <f t="shared" si="40"/>
        <v>0.12119324735032029</v>
      </c>
      <c r="L208" s="2">
        <f t="shared" si="41"/>
        <v>3.5563830419039828E-2</v>
      </c>
      <c r="M208" s="2">
        <f t="shared" si="42"/>
        <v>3.5616254748894419E-2</v>
      </c>
    </row>
    <row r="209" spans="1:13">
      <c r="A209" t="s">
        <v>269</v>
      </c>
      <c r="B209">
        <v>12.719999999999999</v>
      </c>
      <c r="C209" s="5">
        <f t="shared" si="33"/>
        <v>3.6249999999999005E-2</v>
      </c>
      <c r="D209" s="5">
        <f t="shared" si="34"/>
        <v>-7.4999999999998401E-3</v>
      </c>
      <c r="E209" s="5">
        <f t="shared" si="35"/>
        <v>1.8749999999999822E-2</v>
      </c>
      <c r="F209" s="5">
        <f t="shared" si="36"/>
        <v>6.2500000000031974E-4</v>
      </c>
      <c r="G209" s="2">
        <f t="shared" si="43"/>
        <v>206</v>
      </c>
      <c r="H209" s="6">
        <f t="shared" si="37"/>
        <v>1.4245014245014246E-3</v>
      </c>
      <c r="I209" s="6">
        <f t="shared" si="38"/>
        <v>7.707079361377586E-4</v>
      </c>
      <c r="J209" s="6">
        <f t="shared" si="39"/>
        <v>0.2934472934472932</v>
      </c>
      <c r="K209" s="6">
        <f t="shared" si="40"/>
        <v>0.12196395528645805</v>
      </c>
      <c r="L209" s="2">
        <f t="shared" si="41"/>
        <v>3.5963730404981187E-2</v>
      </c>
      <c r="M209" s="2">
        <f t="shared" si="42"/>
        <v>3.601682148648052E-2</v>
      </c>
    </row>
    <row r="210" spans="1:13">
      <c r="A210" t="s">
        <v>270</v>
      </c>
      <c r="B210">
        <v>12.757499999999999</v>
      </c>
      <c r="C210" s="5">
        <f t="shared" si="33"/>
        <v>2.0000000000000462E-2</v>
      </c>
      <c r="D210" s="5">
        <f t="shared" si="34"/>
        <v>-1.7499999999999183E-2</v>
      </c>
      <c r="E210" s="5">
        <f t="shared" si="35"/>
        <v>1.2500000000006395E-3</v>
      </c>
      <c r="F210" s="5">
        <f t="shared" si="36"/>
        <v>-8.7499999999995914E-3</v>
      </c>
      <c r="G210" s="2">
        <f t="shared" si="43"/>
        <v>207</v>
      </c>
      <c r="H210" s="6">
        <f t="shared" si="37"/>
        <v>1.4245014245014246E-3</v>
      </c>
      <c r="I210" s="6">
        <f t="shared" si="38"/>
        <v>7.729800703834477E-4</v>
      </c>
      <c r="J210" s="6">
        <f t="shared" si="39"/>
        <v>0.2948717948717946</v>
      </c>
      <c r="K210" s="6">
        <f t="shared" si="40"/>
        <v>0.12273693535684149</v>
      </c>
      <c r="L210" s="2">
        <f t="shared" si="41"/>
        <v>3.6366499364990035E-2</v>
      </c>
      <c r="M210" s="2">
        <f t="shared" si="42"/>
        <v>3.6419635112376253E-2</v>
      </c>
    </row>
    <row r="211" spans="1:13">
      <c r="A211" t="s">
        <v>271</v>
      </c>
      <c r="B211">
        <v>12.76</v>
      </c>
      <c r="C211" s="5">
        <f t="shared" si="33"/>
        <v>1.2500000000006395E-3</v>
      </c>
      <c r="D211" s="5">
        <f t="shared" si="34"/>
        <v>-1.0000000000000231E-2</v>
      </c>
      <c r="E211" s="5">
        <f t="shared" si="35"/>
        <v>0</v>
      </c>
      <c r="F211" s="5">
        <f t="shared" si="36"/>
        <v>-6.2500000000031974E-4</v>
      </c>
      <c r="G211" s="2">
        <f t="shared" si="43"/>
        <v>208</v>
      </c>
      <c r="H211" s="6">
        <f t="shared" si="37"/>
        <v>1.4245014245014246E-3</v>
      </c>
      <c r="I211" s="6">
        <f t="shared" si="38"/>
        <v>7.7313154599982709E-4</v>
      </c>
      <c r="J211" s="6">
        <f t="shared" si="39"/>
        <v>0.296296296296296</v>
      </c>
      <c r="K211" s="6">
        <f t="shared" si="40"/>
        <v>0.12351006690284132</v>
      </c>
      <c r="L211" s="2">
        <f t="shared" si="41"/>
        <v>3.6771515644862973E-2</v>
      </c>
      <c r="M211" s="2">
        <f t="shared" si="42"/>
        <v>3.6824651392249191E-2</v>
      </c>
    </row>
    <row r="212" spans="1:13">
      <c r="A212" t="s">
        <v>272</v>
      </c>
      <c r="B212">
        <v>12.76</v>
      </c>
      <c r="C212" s="5">
        <f t="shared" si="33"/>
        <v>0</v>
      </c>
      <c r="D212" s="5">
        <f t="shared" si="34"/>
        <v>1.3749999999999041E-3</v>
      </c>
      <c r="E212" s="5">
        <f t="shared" si="35"/>
        <v>0</v>
      </c>
      <c r="F212" s="5">
        <f t="shared" si="36"/>
        <v>0</v>
      </c>
      <c r="G212" s="2">
        <f t="shared" si="43"/>
        <v>209</v>
      </c>
      <c r="H212" s="6">
        <f t="shared" si="37"/>
        <v>1.4245014245014246E-3</v>
      </c>
      <c r="I212" s="6">
        <f t="shared" si="38"/>
        <v>7.7313154599982709E-4</v>
      </c>
      <c r="J212" s="6">
        <f t="shared" si="39"/>
        <v>0.2977207977207974</v>
      </c>
      <c r="K212" s="6">
        <f t="shared" si="40"/>
        <v>0.12428319844884114</v>
      </c>
      <c r="L212" s="2">
        <f t="shared" si="41"/>
        <v>3.7178734578713117E-2</v>
      </c>
      <c r="M212" s="2">
        <f t="shared" si="42"/>
        <v>3.7231870326099342E-2</v>
      </c>
    </row>
    <row r="213" spans="1:13">
      <c r="A213" t="s">
        <v>273</v>
      </c>
      <c r="B213">
        <v>12.76</v>
      </c>
      <c r="C213" s="5">
        <f t="shared" si="33"/>
        <v>4.0000000000004476E-3</v>
      </c>
      <c r="D213" s="5">
        <f t="shared" si="34"/>
        <v>1.0000000000000231E-2</v>
      </c>
      <c r="E213" s="5">
        <f t="shared" si="35"/>
        <v>4.0000000000004476E-3</v>
      </c>
      <c r="F213" s="5">
        <f t="shared" si="36"/>
        <v>2.0000000000002238E-3</v>
      </c>
      <c r="G213" s="2">
        <f t="shared" si="43"/>
        <v>210</v>
      </c>
      <c r="H213" s="6">
        <f t="shared" si="37"/>
        <v>1.4245014245014246E-3</v>
      </c>
      <c r="I213" s="6">
        <f t="shared" si="38"/>
        <v>7.7313154599982709E-4</v>
      </c>
      <c r="J213" s="6">
        <f t="shared" si="39"/>
        <v>0.2991452991452988</v>
      </c>
      <c r="K213" s="6">
        <f t="shared" si="40"/>
        <v>0.12505632999484098</v>
      </c>
      <c r="L213" s="2">
        <f t="shared" si="41"/>
        <v>3.758815616654048E-2</v>
      </c>
      <c r="M213" s="2">
        <f t="shared" si="42"/>
        <v>3.764143691622613E-2</v>
      </c>
    </row>
    <row r="214" spans="1:13">
      <c r="A214" t="s">
        <v>274</v>
      </c>
      <c r="B214">
        <v>12.768000000000001</v>
      </c>
      <c r="C214" s="5">
        <f t="shared" si="33"/>
        <v>2.0000000000000462E-2</v>
      </c>
      <c r="D214" s="5">
        <f t="shared" si="34"/>
        <v>8.49999999999973E-3</v>
      </c>
      <c r="E214" s="5">
        <f t="shared" si="35"/>
        <v>1.6000000000000014E-2</v>
      </c>
      <c r="F214" s="5">
        <f t="shared" si="36"/>
        <v>5.9999999999997833E-3</v>
      </c>
      <c r="G214" s="2">
        <f t="shared" si="43"/>
        <v>211</v>
      </c>
      <c r="H214" s="6">
        <f t="shared" si="37"/>
        <v>1.4245014245014246E-3</v>
      </c>
      <c r="I214" s="6">
        <f t="shared" si="38"/>
        <v>7.7361626797224083E-4</v>
      </c>
      <c r="J214" s="6">
        <f t="shared" si="39"/>
        <v>0.30056980056980021</v>
      </c>
      <c r="K214" s="6">
        <f t="shared" si="40"/>
        <v>0.12582994626281321</v>
      </c>
      <c r="L214" s="2">
        <f t="shared" si="41"/>
        <v>3.7999926791618753E-2</v>
      </c>
      <c r="M214" s="2">
        <f t="shared" si="42"/>
        <v>3.8053790312450736E-2</v>
      </c>
    </row>
    <row r="215" spans="1:13">
      <c r="A215" t="s">
        <v>275</v>
      </c>
      <c r="B215">
        <v>12.8</v>
      </c>
      <c r="C215" s="5">
        <f t="shared" si="33"/>
        <v>2.0999999999999908E-2</v>
      </c>
      <c r="D215" s="5">
        <f t="shared" si="34"/>
        <v>7.499999999999396E-3</v>
      </c>
      <c r="E215" s="5">
        <f t="shared" si="35"/>
        <v>4.9999999999998934E-3</v>
      </c>
      <c r="F215" s="5">
        <f t="shared" si="36"/>
        <v>-5.5000000000000604E-3</v>
      </c>
      <c r="G215" s="2">
        <f t="shared" si="43"/>
        <v>212</v>
      </c>
      <c r="H215" s="6">
        <f t="shared" si="37"/>
        <v>1.4245014245014246E-3</v>
      </c>
      <c r="I215" s="6">
        <f t="shared" si="38"/>
        <v>7.7555515586189558E-4</v>
      </c>
      <c r="J215" s="6">
        <f t="shared" si="39"/>
        <v>0.30199430199430161</v>
      </c>
      <c r="K215" s="6">
        <f t="shared" si="40"/>
        <v>0.1266055014186751</v>
      </c>
      <c r="L215" s="2">
        <f t="shared" si="41"/>
        <v>3.8414489746691968E-2</v>
      </c>
      <c r="M215" s="2">
        <f t="shared" si="42"/>
        <v>3.84685362466161E-2</v>
      </c>
    </row>
    <row r="216" spans="1:13">
      <c r="A216" t="s">
        <v>276</v>
      </c>
      <c r="B216">
        <v>12.81</v>
      </c>
      <c r="C216" s="5">
        <f t="shared" si="33"/>
        <v>3.4999999999999254E-2</v>
      </c>
      <c r="D216" s="5">
        <f t="shared" si="34"/>
        <v>1.1999999999999567E-2</v>
      </c>
      <c r="E216" s="5">
        <f t="shared" si="35"/>
        <v>2.9999999999999361E-2</v>
      </c>
      <c r="F216" s="5">
        <f t="shared" si="36"/>
        <v>1.2499999999999734E-2</v>
      </c>
      <c r="G216" s="2">
        <f t="shared" si="43"/>
        <v>213</v>
      </c>
      <c r="H216" s="6">
        <f t="shared" si="37"/>
        <v>1.4245014245014246E-3</v>
      </c>
      <c r="I216" s="6">
        <f t="shared" si="38"/>
        <v>7.7616105832741271E-4</v>
      </c>
      <c r="J216" s="6">
        <f t="shared" si="39"/>
        <v>0.30341880341880301</v>
      </c>
      <c r="K216" s="6">
        <f t="shared" si="40"/>
        <v>0.12738166247700253</v>
      </c>
      <c r="L216" s="2">
        <f t="shared" si="41"/>
        <v>3.8831446965923791E-2</v>
      </c>
      <c r="M216" s="2">
        <f t="shared" si="42"/>
        <v>3.8886596519054371E-2</v>
      </c>
    </row>
    <row r="217" spans="1:13">
      <c r="A217" t="s">
        <v>277</v>
      </c>
      <c r="B217">
        <v>12.87</v>
      </c>
      <c r="C217" s="5">
        <f t="shared" si="33"/>
        <v>4.4999999999999041E-2</v>
      </c>
      <c r="D217" s="5">
        <f t="shared" si="34"/>
        <v>2.5000000000008349E-3</v>
      </c>
      <c r="E217" s="5">
        <f t="shared" si="35"/>
        <v>1.499999999999968E-2</v>
      </c>
      <c r="F217" s="5">
        <f t="shared" si="36"/>
        <v>-7.4999999999998401E-3</v>
      </c>
      <c r="G217" s="2">
        <f t="shared" si="43"/>
        <v>214</v>
      </c>
      <c r="H217" s="6">
        <f t="shared" si="37"/>
        <v>1.4245014245014246E-3</v>
      </c>
      <c r="I217" s="6">
        <f t="shared" si="38"/>
        <v>7.7979647312051523E-4</v>
      </c>
      <c r="J217" s="6">
        <f t="shared" si="39"/>
        <v>0.30484330484330441</v>
      </c>
      <c r="K217" s="6">
        <f t="shared" si="40"/>
        <v>0.12816145895012304</v>
      </c>
      <c r="L217" s="2">
        <f t="shared" si="41"/>
        <v>3.925172888073563E-2</v>
      </c>
      <c r="M217" s="2">
        <f t="shared" si="42"/>
        <v>3.9307432549796212E-2</v>
      </c>
    </row>
    <row r="218" spans="1:13">
      <c r="A218" t="s">
        <v>278</v>
      </c>
      <c r="B218">
        <v>12.899999999999999</v>
      </c>
      <c r="C218" s="5">
        <f t="shared" si="33"/>
        <v>4.0000000000000924E-2</v>
      </c>
      <c r="D218" s="5">
        <f t="shared" si="34"/>
        <v>-7.499999999999396E-3</v>
      </c>
      <c r="E218" s="5">
        <f t="shared" si="35"/>
        <v>2.5000000000001243E-2</v>
      </c>
      <c r="F218" s="5">
        <f t="shared" si="36"/>
        <v>5.0000000000007816E-3</v>
      </c>
      <c r="G218" s="2">
        <f t="shared" si="43"/>
        <v>215</v>
      </c>
      <c r="H218" s="6">
        <f t="shared" si="37"/>
        <v>1.4245014245014246E-3</v>
      </c>
      <c r="I218" s="6">
        <f t="shared" si="38"/>
        <v>7.8161418051706649E-4</v>
      </c>
      <c r="J218" s="6">
        <f t="shared" si="39"/>
        <v>0.30626780626780581</v>
      </c>
      <c r="K218" s="6">
        <f t="shared" si="40"/>
        <v>0.1289430731306401</v>
      </c>
      <c r="L218" s="2">
        <f t="shared" si="41"/>
        <v>3.9674791732504586E-2</v>
      </c>
      <c r="M218" s="2">
        <f t="shared" si="42"/>
        <v>3.9731423243659796E-2</v>
      </c>
    </row>
    <row r="219" spans="1:13">
      <c r="A219" t="s">
        <v>279</v>
      </c>
      <c r="B219">
        <v>12.950000000000001</v>
      </c>
      <c r="C219" s="5">
        <f t="shared" ref="C219:C282" si="44">IF(AND(ISNUMBER(B218),ISNUMBER(B220)),(B220-B218)/2,"")</f>
        <v>3.0000000000000249E-2</v>
      </c>
      <c r="D219" s="5">
        <f t="shared" ref="D219:D282" si="45">IF(AND(ISNUMBER(C218),ISNUMBER(C220)),(C220-C218)/2,"")</f>
        <v>-1.7500000000000515E-2</v>
      </c>
      <c r="E219" s="5">
        <f t="shared" ref="E219:E282" si="46">IF(AND(ISNUMBER(B219),ISNUMBER(B220)),(B220-B219)/2,"")</f>
        <v>4.9999999999990052E-3</v>
      </c>
      <c r="F219" s="5">
        <f t="shared" ref="F219:F282" si="47">IF(AND(ISNUMBER(E218),ISNUMBER(E219)),(E219-E218)/2,"")</f>
        <v>-1.0000000000001119E-2</v>
      </c>
      <c r="G219" s="2">
        <f t="shared" si="43"/>
        <v>216</v>
      </c>
      <c r="H219" s="6">
        <f t="shared" ref="H219:H282" si="48">1/MAX(G:G)</f>
        <v>1.4245014245014246E-3</v>
      </c>
      <c r="I219" s="6">
        <f t="shared" ref="I219:I282" si="49">B219/SUM(B:B)</f>
        <v>7.8464369284465222E-4</v>
      </c>
      <c r="J219" s="6">
        <f t="shared" ref="J219:J282" si="50">H219+J218</f>
        <v>0.30769230769230721</v>
      </c>
      <c r="K219" s="6">
        <f t="shared" ref="K219:K282" si="51">I219+K218</f>
        <v>0.12972771682348475</v>
      </c>
      <c r="L219" s="2">
        <f t="shared" ref="L219:L282" si="52">K219*J220</f>
        <v>4.0101017878484538E-2</v>
      </c>
      <c r="M219" s="2">
        <f t="shared" ref="M219:M282" si="53">K220*J219</f>
        <v>4.0157835821167609E-2</v>
      </c>
    </row>
    <row r="220" spans="1:13">
      <c r="A220" t="s">
        <v>280</v>
      </c>
      <c r="B220">
        <v>12.959999999999999</v>
      </c>
      <c r="C220" s="5">
        <f t="shared" si="44"/>
        <v>4.9999999999998934E-3</v>
      </c>
      <c r="D220" s="5">
        <f t="shared" si="45"/>
        <v>-1.4999999999999236E-2</v>
      </c>
      <c r="E220" s="5">
        <f t="shared" si="46"/>
        <v>8.8817841970012523E-16</v>
      </c>
      <c r="F220" s="5">
        <f t="shared" si="47"/>
        <v>-2.4999999999990585E-3</v>
      </c>
      <c r="G220" s="2">
        <f t="shared" si="43"/>
        <v>217</v>
      </c>
      <c r="H220" s="6">
        <f t="shared" si="48"/>
        <v>1.4245014245014246E-3</v>
      </c>
      <c r="I220" s="6">
        <f t="shared" si="49"/>
        <v>7.8524959531016912E-4</v>
      </c>
      <c r="J220" s="6">
        <f t="shared" si="50"/>
        <v>0.30911680911680861</v>
      </c>
      <c r="K220" s="6">
        <f t="shared" si="51"/>
        <v>0.13051296641879492</v>
      </c>
      <c r="L220" s="2">
        <f t="shared" si="52"/>
        <v>4.0529667634326562E-2</v>
      </c>
      <c r="M220" s="2">
        <f t="shared" si="53"/>
        <v>4.0586485577009633E-2</v>
      </c>
    </row>
    <row r="221" spans="1:13">
      <c r="A221" t="s">
        <v>281</v>
      </c>
      <c r="B221">
        <v>12.96</v>
      </c>
      <c r="C221" s="5">
        <f t="shared" si="44"/>
        <v>1.7763568394002505E-15</v>
      </c>
      <c r="D221" s="5">
        <f t="shared" si="45"/>
        <v>6.4999999999999503E-3</v>
      </c>
      <c r="E221" s="5">
        <f t="shared" si="46"/>
        <v>8.8817841970012523E-16</v>
      </c>
      <c r="F221" s="5">
        <f t="shared" si="47"/>
        <v>0</v>
      </c>
      <c r="G221" s="2">
        <f t="shared" si="43"/>
        <v>218</v>
      </c>
      <c r="H221" s="6">
        <f t="shared" si="48"/>
        <v>1.4245014245014246E-3</v>
      </c>
      <c r="I221" s="6">
        <f t="shared" si="49"/>
        <v>7.8524959531016923E-4</v>
      </c>
      <c r="J221" s="6">
        <f t="shared" si="50"/>
        <v>0.31054131054131001</v>
      </c>
      <c r="K221" s="6">
        <f t="shared" si="51"/>
        <v>0.1312982160141051</v>
      </c>
      <c r="L221" s="2">
        <f t="shared" si="52"/>
        <v>4.0960554568502804E-2</v>
      </c>
      <c r="M221" s="2">
        <f t="shared" si="53"/>
        <v>4.1017372511185875E-2</v>
      </c>
    </row>
    <row r="222" spans="1:13">
      <c r="A222" t="s">
        <v>282</v>
      </c>
      <c r="B222">
        <v>12.960000000000003</v>
      </c>
      <c r="C222" s="5">
        <f t="shared" si="44"/>
        <v>1.7999999999999794E-2</v>
      </c>
      <c r="D222" s="5">
        <f t="shared" si="45"/>
        <v>9.9999999999984546E-3</v>
      </c>
      <c r="E222" s="5">
        <f t="shared" si="46"/>
        <v>1.7999999999998906E-2</v>
      </c>
      <c r="F222" s="5">
        <f t="shared" si="47"/>
        <v>8.9999999999990088E-3</v>
      </c>
      <c r="G222" s="2">
        <f t="shared" si="43"/>
        <v>219</v>
      </c>
      <c r="H222" s="6">
        <f t="shared" si="48"/>
        <v>1.4245014245014246E-3</v>
      </c>
      <c r="I222" s="6">
        <f t="shared" si="49"/>
        <v>7.8524959531016934E-4</v>
      </c>
      <c r="J222" s="6">
        <f t="shared" si="50"/>
        <v>0.31196581196581141</v>
      </c>
      <c r="K222" s="6">
        <f t="shared" si="51"/>
        <v>0.13208346560941528</v>
      </c>
      <c r="L222" s="2">
        <f t="shared" si="52"/>
        <v>4.1393678681013256E-2</v>
      </c>
      <c r="M222" s="2">
        <f t="shared" si="53"/>
        <v>4.1451177098772989E-2</v>
      </c>
    </row>
    <row r="223" spans="1:13">
      <c r="A223" t="s">
        <v>283</v>
      </c>
      <c r="B223">
        <v>12.996</v>
      </c>
      <c r="C223" s="5">
        <f t="shared" si="44"/>
        <v>1.9999999999998685E-2</v>
      </c>
      <c r="D223" s="5">
        <f t="shared" si="45"/>
        <v>-8.0000000000000071E-3</v>
      </c>
      <c r="E223" s="5">
        <f t="shared" si="46"/>
        <v>1.9999999999997797E-3</v>
      </c>
      <c r="F223" s="5">
        <f t="shared" si="47"/>
        <v>-7.999999999999563E-3</v>
      </c>
      <c r="G223" s="2">
        <f t="shared" si="43"/>
        <v>220</v>
      </c>
      <c r="H223" s="6">
        <f t="shared" si="48"/>
        <v>1.4245014245014246E-3</v>
      </c>
      <c r="I223" s="6">
        <f t="shared" si="49"/>
        <v>7.8743084418603085E-4</v>
      </c>
      <c r="J223" s="6">
        <f t="shared" si="50"/>
        <v>0.31339031339031281</v>
      </c>
      <c r="K223" s="6">
        <f t="shared" si="51"/>
        <v>0.13287089645360131</v>
      </c>
      <c r="L223" s="2">
        <f t="shared" si="52"/>
        <v>4.1829726661318851E-2</v>
      </c>
      <c r="M223" s="2">
        <f t="shared" si="53"/>
        <v>4.1887301032663998E-2</v>
      </c>
    </row>
    <row r="224" spans="1:13">
      <c r="A224" t="s">
        <v>284</v>
      </c>
      <c r="B224">
        <v>13</v>
      </c>
      <c r="C224" s="5">
        <f t="shared" si="44"/>
        <v>1.9999999999997797E-3</v>
      </c>
      <c r="D224" s="5">
        <f t="shared" si="45"/>
        <v>2.5000000000008349E-3</v>
      </c>
      <c r="E224" s="5">
        <f t="shared" si="46"/>
        <v>0</v>
      </c>
      <c r="F224" s="5">
        <f t="shared" si="47"/>
        <v>-9.9999999999988987E-4</v>
      </c>
      <c r="G224" s="2">
        <f t="shared" si="43"/>
        <v>221</v>
      </c>
      <c r="H224" s="6">
        <f t="shared" si="48"/>
        <v>1.4245014245014246E-3</v>
      </c>
      <c r="I224" s="6">
        <f t="shared" si="49"/>
        <v>7.8767320517223762E-4</v>
      </c>
      <c r="J224" s="6">
        <f t="shared" si="50"/>
        <v>0.31481481481481421</v>
      </c>
      <c r="K224" s="6">
        <f t="shared" si="51"/>
        <v>0.13365856965877354</v>
      </c>
      <c r="L224" s="2">
        <f t="shared" si="52"/>
        <v>4.2268094678415483E-2</v>
      </c>
      <c r="M224" s="2">
        <f t="shared" si="53"/>
        <v>4.2325669049760622E-2</v>
      </c>
    </row>
    <row r="225" spans="1:13">
      <c r="A225" t="s">
        <v>285</v>
      </c>
      <c r="B225">
        <v>13</v>
      </c>
      <c r="C225" s="5">
        <f t="shared" si="44"/>
        <v>2.5000000000000355E-2</v>
      </c>
      <c r="D225" s="5">
        <f t="shared" si="45"/>
        <v>3.8000000000000256E-2</v>
      </c>
      <c r="E225" s="5">
        <f t="shared" si="46"/>
        <v>2.5000000000000355E-2</v>
      </c>
      <c r="F225" s="5">
        <f t="shared" si="47"/>
        <v>1.2500000000000178E-2</v>
      </c>
      <c r="G225" s="2">
        <f t="shared" si="43"/>
        <v>222</v>
      </c>
      <c r="H225" s="6">
        <f t="shared" si="48"/>
        <v>1.4245014245014246E-3</v>
      </c>
      <c r="I225" s="6">
        <f t="shared" si="49"/>
        <v>7.8767320517223762E-4</v>
      </c>
      <c r="J225" s="6">
        <f t="shared" si="50"/>
        <v>0.31623931623931562</v>
      </c>
      <c r="K225" s="6">
        <f t="shared" si="51"/>
        <v>0.13444624286394577</v>
      </c>
      <c r="L225" s="2">
        <f t="shared" si="52"/>
        <v>4.2708706778717728E-2</v>
      </c>
      <c r="M225" s="2">
        <f t="shared" si="53"/>
        <v>4.2767239200969885E-2</v>
      </c>
    </row>
    <row r="226" spans="1:13">
      <c r="A226" t="s">
        <v>286</v>
      </c>
      <c r="B226">
        <v>13.05</v>
      </c>
      <c r="C226" s="5">
        <f t="shared" si="44"/>
        <v>7.8000000000000291E-2</v>
      </c>
      <c r="D226" s="5">
        <f t="shared" si="45"/>
        <v>1.499999999999968E-2</v>
      </c>
      <c r="E226" s="5">
        <f t="shared" si="46"/>
        <v>5.2999999999999936E-2</v>
      </c>
      <c r="F226" s="5">
        <f t="shared" si="47"/>
        <v>1.399999999999979E-2</v>
      </c>
      <c r="G226" s="2">
        <f t="shared" si="43"/>
        <v>223</v>
      </c>
      <c r="H226" s="6">
        <f t="shared" si="48"/>
        <v>1.4245014245014246E-3</v>
      </c>
      <c r="I226" s="6">
        <f t="shared" si="49"/>
        <v>7.9070271749982323E-4</v>
      </c>
      <c r="J226" s="6">
        <f t="shared" si="50"/>
        <v>0.31766381766381702</v>
      </c>
      <c r="K226" s="6">
        <f t="shared" si="51"/>
        <v>0.13523694558144558</v>
      </c>
      <c r="L226" s="2">
        <f t="shared" si="52"/>
        <v>4.3152529644221858E-2</v>
      </c>
      <c r="M226" s="2">
        <f t="shared" si="53"/>
        <v>4.3213102283351498E-2</v>
      </c>
    </row>
    <row r="227" spans="1:13">
      <c r="A227" t="s">
        <v>287</v>
      </c>
      <c r="B227">
        <v>13.156000000000001</v>
      </c>
      <c r="C227" s="5">
        <f t="shared" si="44"/>
        <v>5.4999999999999716E-2</v>
      </c>
      <c r="D227" s="5">
        <f t="shared" si="45"/>
        <v>-3.6250000000000338E-2</v>
      </c>
      <c r="E227" s="5">
        <f t="shared" si="46"/>
        <v>1.9999999999997797E-3</v>
      </c>
      <c r="F227" s="5">
        <f t="shared" si="47"/>
        <v>-2.5500000000000078E-2</v>
      </c>
      <c r="G227" s="2">
        <f t="shared" si="43"/>
        <v>224</v>
      </c>
      <c r="H227" s="6">
        <f t="shared" si="48"/>
        <v>1.4245014245014246E-3</v>
      </c>
      <c r="I227" s="6">
        <f t="shared" si="49"/>
        <v>7.971252836343045E-4</v>
      </c>
      <c r="J227" s="6">
        <f t="shared" si="50"/>
        <v>0.31908831908831842</v>
      </c>
      <c r="K227" s="6">
        <f t="shared" si="51"/>
        <v>0.13603407086507988</v>
      </c>
      <c r="L227" s="2">
        <f t="shared" si="52"/>
        <v>4.3600663738807555E-2</v>
      </c>
      <c r="M227" s="2">
        <f t="shared" si="53"/>
        <v>4.3661313712496902E-2</v>
      </c>
    </row>
    <row r="228" spans="1:13">
      <c r="A228" t="s">
        <v>288</v>
      </c>
      <c r="B228">
        <v>13.16</v>
      </c>
      <c r="C228" s="5">
        <f t="shared" si="44"/>
        <v>5.4999999999996163E-3</v>
      </c>
      <c r="D228" s="5">
        <f t="shared" si="45"/>
        <v>-1.7500000000000071E-2</v>
      </c>
      <c r="E228" s="5">
        <f t="shared" si="46"/>
        <v>3.4999999999998366E-3</v>
      </c>
      <c r="F228" s="5">
        <f t="shared" si="47"/>
        <v>7.5000000000002842E-4</v>
      </c>
      <c r="G228" s="2">
        <f t="shared" si="43"/>
        <v>225</v>
      </c>
      <c r="H228" s="6">
        <f t="shared" si="48"/>
        <v>1.4245014245014246E-3</v>
      </c>
      <c r="I228" s="6">
        <f t="shared" si="49"/>
        <v>7.9736764462051137E-4</v>
      </c>
      <c r="J228" s="6">
        <f t="shared" si="50"/>
        <v>0.32051282051281982</v>
      </c>
      <c r="K228" s="6">
        <f t="shared" si="51"/>
        <v>0.13683143850970039</v>
      </c>
      <c r="L228" s="2">
        <f t="shared" si="52"/>
        <v>4.4051146870644188E-2</v>
      </c>
      <c r="M228" s="2">
        <f t="shared" si="53"/>
        <v>4.4111932783989248E-2</v>
      </c>
    </row>
    <row r="229" spans="1:13">
      <c r="A229" t="s">
        <v>289</v>
      </c>
      <c r="B229">
        <v>13.167</v>
      </c>
      <c r="C229" s="5">
        <f t="shared" si="44"/>
        <v>1.9999999999999574E-2</v>
      </c>
      <c r="D229" s="5">
        <f t="shared" si="45"/>
        <v>5.5000000000000604E-3</v>
      </c>
      <c r="E229" s="5">
        <f t="shared" si="46"/>
        <v>1.6499999999999737E-2</v>
      </c>
      <c r="F229" s="5">
        <f t="shared" si="47"/>
        <v>6.4999999999999503E-3</v>
      </c>
      <c r="G229" s="2">
        <f t="shared" si="43"/>
        <v>226</v>
      </c>
      <c r="H229" s="6">
        <f t="shared" si="48"/>
        <v>1.4245014245014246E-3</v>
      </c>
      <c r="I229" s="6">
        <f t="shared" si="49"/>
        <v>7.9779177634637332E-4</v>
      </c>
      <c r="J229" s="6">
        <f t="shared" si="50"/>
        <v>0.32193732193732122</v>
      </c>
      <c r="K229" s="6">
        <f t="shared" si="51"/>
        <v>0.13762923028604676</v>
      </c>
      <c r="L229" s="2">
        <f t="shared" si="52"/>
        <v>4.4504038853180258E-2</v>
      </c>
      <c r="M229" s="2">
        <f t="shared" si="53"/>
        <v>4.4565468473161764E-2</v>
      </c>
    </row>
    <row r="230" spans="1:13">
      <c r="A230" t="s">
        <v>290</v>
      </c>
      <c r="B230">
        <v>13.2</v>
      </c>
      <c r="C230" s="5">
        <f t="shared" si="44"/>
        <v>1.6499999999999737E-2</v>
      </c>
      <c r="D230" s="5">
        <f t="shared" si="45"/>
        <v>-9.9999999999993427E-3</v>
      </c>
      <c r="E230" s="5">
        <f t="shared" si="46"/>
        <v>0</v>
      </c>
      <c r="F230" s="5">
        <f t="shared" si="47"/>
        <v>-8.2499999999998685E-3</v>
      </c>
      <c r="G230" s="2">
        <f t="shared" si="43"/>
        <v>227</v>
      </c>
      <c r="H230" s="6">
        <f t="shared" si="48"/>
        <v>1.4245014245014246E-3</v>
      </c>
      <c r="I230" s="6">
        <f t="shared" si="49"/>
        <v>7.9979125448257976E-4</v>
      </c>
      <c r="J230" s="6">
        <f t="shared" si="50"/>
        <v>0.32336182336182262</v>
      </c>
      <c r="K230" s="6">
        <f t="shared" si="51"/>
        <v>0.13842902154052933</v>
      </c>
      <c r="L230" s="2">
        <f t="shared" si="52"/>
        <v>4.4959853149915401E-2</v>
      </c>
      <c r="M230" s="2">
        <f t="shared" si="53"/>
        <v>4.5021282769896906E-2</v>
      </c>
    </row>
    <row r="231" spans="1:13">
      <c r="A231" t="s">
        <v>291</v>
      </c>
      <c r="B231">
        <v>13.2</v>
      </c>
      <c r="C231" s="5">
        <f t="shared" si="44"/>
        <v>8.8817841970012523E-16</v>
      </c>
      <c r="D231" s="5">
        <f t="shared" si="45"/>
        <v>-7.4999999999958433E-4</v>
      </c>
      <c r="E231" s="5">
        <f t="shared" si="46"/>
        <v>8.8817841970012523E-16</v>
      </c>
      <c r="F231" s="5">
        <f t="shared" si="47"/>
        <v>4.4408920985006262E-16</v>
      </c>
      <c r="G231" s="2">
        <f t="shared" si="43"/>
        <v>228</v>
      </c>
      <c r="H231" s="6">
        <f t="shared" si="48"/>
        <v>1.4245014245014246E-3</v>
      </c>
      <c r="I231" s="6">
        <f t="shared" si="49"/>
        <v>7.9979125448257976E-4</v>
      </c>
      <c r="J231" s="6">
        <f t="shared" si="50"/>
        <v>0.32478632478632402</v>
      </c>
      <c r="K231" s="6">
        <f t="shared" si="51"/>
        <v>0.1392288127950119</v>
      </c>
      <c r="L231" s="2">
        <f t="shared" si="52"/>
        <v>4.5417946054213169E-2</v>
      </c>
      <c r="M231" s="2">
        <f t="shared" si="53"/>
        <v>4.5479375674194675E-2</v>
      </c>
    </row>
    <row r="232" spans="1:13">
      <c r="A232" t="s">
        <v>292</v>
      </c>
      <c r="B232">
        <v>13.200000000000001</v>
      </c>
      <c r="C232" s="5">
        <f t="shared" si="44"/>
        <v>1.5000000000000568E-2</v>
      </c>
      <c r="D232" s="5">
        <f t="shared" si="45"/>
        <v>7.499999999999396E-3</v>
      </c>
      <c r="E232" s="5">
        <f t="shared" si="46"/>
        <v>1.499999999999968E-2</v>
      </c>
      <c r="F232" s="5">
        <f t="shared" si="47"/>
        <v>7.499999999999396E-3</v>
      </c>
      <c r="G232" s="2">
        <f t="shared" si="43"/>
        <v>229</v>
      </c>
      <c r="H232" s="6">
        <f t="shared" si="48"/>
        <v>1.4245014245014246E-3</v>
      </c>
      <c r="I232" s="6">
        <f t="shared" si="49"/>
        <v>7.9979125448257987E-4</v>
      </c>
      <c r="J232" s="6">
        <f t="shared" si="50"/>
        <v>0.32621082621082542</v>
      </c>
      <c r="K232" s="6">
        <f t="shared" si="51"/>
        <v>0.14002860404949447</v>
      </c>
      <c r="L232" s="2">
        <f t="shared" si="52"/>
        <v>4.5878317566073572E-2</v>
      </c>
      <c r="M232" s="2">
        <f t="shared" si="53"/>
        <v>4.5940340141886721E-2</v>
      </c>
    </row>
    <row r="233" spans="1:13">
      <c r="A233" t="s">
        <v>293</v>
      </c>
      <c r="B233">
        <v>13.23</v>
      </c>
      <c r="C233" s="5">
        <f t="shared" si="44"/>
        <v>1.499999999999968E-2</v>
      </c>
      <c r="D233" s="5">
        <f t="shared" si="45"/>
        <v>-2.5000000000003908E-3</v>
      </c>
      <c r="E233" s="5">
        <f t="shared" si="46"/>
        <v>0</v>
      </c>
      <c r="F233" s="5">
        <f t="shared" si="47"/>
        <v>-7.4999999999998401E-3</v>
      </c>
      <c r="G233" s="2">
        <f t="shared" si="43"/>
        <v>230</v>
      </c>
      <c r="H233" s="6">
        <f t="shared" si="48"/>
        <v>1.4245014245014246E-3</v>
      </c>
      <c r="I233" s="6">
        <f t="shared" si="49"/>
        <v>8.0160896187913113E-4</v>
      </c>
      <c r="J233" s="6">
        <f t="shared" si="50"/>
        <v>0.32763532763532682</v>
      </c>
      <c r="K233" s="6">
        <f t="shared" si="51"/>
        <v>0.14083021301137361</v>
      </c>
      <c r="L233" s="2">
        <f t="shared" si="52"/>
        <v>4.6341565819981792E-2</v>
      </c>
      <c r="M233" s="2">
        <f t="shared" si="53"/>
        <v>4.6403588395794948E-2</v>
      </c>
    </row>
    <row r="234" spans="1:13">
      <c r="A234" t="s">
        <v>294</v>
      </c>
      <c r="B234">
        <v>13.23</v>
      </c>
      <c r="C234" s="5">
        <f t="shared" si="44"/>
        <v>9.9999999999997868E-3</v>
      </c>
      <c r="D234" s="5">
        <f t="shared" si="45"/>
        <v>0</v>
      </c>
      <c r="E234" s="5">
        <f t="shared" si="46"/>
        <v>9.9999999999997868E-3</v>
      </c>
      <c r="F234" s="5">
        <f t="shared" si="47"/>
        <v>4.9999999999998934E-3</v>
      </c>
      <c r="G234" s="2">
        <f t="shared" si="43"/>
        <v>231</v>
      </c>
      <c r="H234" s="6">
        <f t="shared" si="48"/>
        <v>1.4245014245014246E-3</v>
      </c>
      <c r="I234" s="6">
        <f t="shared" si="49"/>
        <v>8.0160896187913113E-4</v>
      </c>
      <c r="J234" s="6">
        <f t="shared" si="50"/>
        <v>0.32905982905982822</v>
      </c>
      <c r="K234" s="6">
        <f t="shared" si="51"/>
        <v>0.14163182197325275</v>
      </c>
      <c r="L234" s="2">
        <f t="shared" si="52"/>
        <v>4.68070978601062E-2</v>
      </c>
      <c r="M234" s="2">
        <f t="shared" si="53"/>
        <v>4.6869519192242803E-2</v>
      </c>
    </row>
    <row r="235" spans="1:13">
      <c r="A235" t="s">
        <v>295</v>
      </c>
      <c r="B235">
        <v>13.25</v>
      </c>
      <c r="C235" s="5">
        <f t="shared" si="44"/>
        <v>1.499999999999968E-2</v>
      </c>
      <c r="D235" s="5">
        <f t="shared" si="45"/>
        <v>1.2500000000001954E-3</v>
      </c>
      <c r="E235" s="5">
        <f t="shared" si="46"/>
        <v>4.9999999999998934E-3</v>
      </c>
      <c r="F235" s="5">
        <f t="shared" si="47"/>
        <v>-2.4999999999999467E-3</v>
      </c>
      <c r="G235" s="2">
        <f t="shared" si="43"/>
        <v>232</v>
      </c>
      <c r="H235" s="6">
        <f t="shared" si="48"/>
        <v>1.4245014245014246E-3</v>
      </c>
      <c r="I235" s="6">
        <f t="shared" si="49"/>
        <v>8.0282076681016527E-4</v>
      </c>
      <c r="J235" s="6">
        <f t="shared" si="50"/>
        <v>0.33048433048432962</v>
      </c>
      <c r="K235" s="6">
        <f t="shared" si="51"/>
        <v>0.1424346427400629</v>
      </c>
      <c r="L235" s="2">
        <f t="shared" si="52"/>
        <v>4.7275315895205935E-2</v>
      </c>
      <c r="M235" s="2">
        <f t="shared" si="53"/>
        <v>4.73379374686132E-2</v>
      </c>
    </row>
    <row r="236" spans="1:13">
      <c r="A236" t="s">
        <v>296</v>
      </c>
      <c r="B236">
        <v>13.26</v>
      </c>
      <c r="C236" s="5">
        <f t="shared" si="44"/>
        <v>1.2500000000000178E-2</v>
      </c>
      <c r="D236" s="5">
        <f t="shared" si="45"/>
        <v>1.0000000000000231E-2</v>
      </c>
      <c r="E236" s="5">
        <f t="shared" si="46"/>
        <v>7.5000000000002842E-3</v>
      </c>
      <c r="F236" s="5">
        <f t="shared" si="47"/>
        <v>1.2500000000001954E-3</v>
      </c>
      <c r="G236" s="2">
        <f t="shared" si="43"/>
        <v>233</v>
      </c>
      <c r="H236" s="6">
        <f t="shared" si="48"/>
        <v>1.4245014245014246E-3</v>
      </c>
      <c r="I236" s="6">
        <f t="shared" si="49"/>
        <v>8.0342666927568239E-4</v>
      </c>
      <c r="J236" s="6">
        <f t="shared" si="50"/>
        <v>0.33190883190883103</v>
      </c>
      <c r="K236" s="6">
        <f t="shared" si="51"/>
        <v>0.14323806940933859</v>
      </c>
      <c r="L236" s="2">
        <f t="shared" si="52"/>
        <v>4.7746023136446068E-2</v>
      </c>
      <c r="M236" s="2">
        <f t="shared" si="53"/>
        <v>4.7808946366422696E-2</v>
      </c>
    </row>
    <row r="237" spans="1:13">
      <c r="A237" t="s">
        <v>297</v>
      </c>
      <c r="B237">
        <v>13.275</v>
      </c>
      <c r="C237" s="5">
        <f t="shared" si="44"/>
        <v>3.5000000000000142E-2</v>
      </c>
      <c r="D237" s="5">
        <f t="shared" si="45"/>
        <v>7.4999999999998401E-3</v>
      </c>
      <c r="E237" s="5">
        <f t="shared" si="46"/>
        <v>2.7499999999999858E-2</v>
      </c>
      <c r="F237" s="5">
        <f t="shared" si="47"/>
        <v>9.9999999999997868E-3</v>
      </c>
      <c r="G237" s="2">
        <f t="shared" si="43"/>
        <v>234</v>
      </c>
      <c r="H237" s="6">
        <f t="shared" si="48"/>
        <v>1.4245014245014246E-3</v>
      </c>
      <c r="I237" s="6">
        <f t="shared" si="49"/>
        <v>8.0433552297395807E-4</v>
      </c>
      <c r="J237" s="6">
        <f t="shared" si="50"/>
        <v>0.33333333333333243</v>
      </c>
      <c r="K237" s="6">
        <f t="shared" si="51"/>
        <v>0.14404240493231255</v>
      </c>
      <c r="L237" s="2">
        <f t="shared" si="52"/>
        <v>4.8219323588452073E-2</v>
      </c>
      <c r="M237" s="2">
        <f t="shared" si="53"/>
        <v>4.8283357639615485E-2</v>
      </c>
    </row>
    <row r="238" spans="1:13">
      <c r="A238" t="s">
        <v>298</v>
      </c>
      <c r="B238">
        <v>13.33</v>
      </c>
      <c r="C238" s="5">
        <f t="shared" si="44"/>
        <v>2.7499999999999858E-2</v>
      </c>
      <c r="D238" s="5">
        <f t="shared" si="45"/>
        <v>-1.3000000000000345E-2</v>
      </c>
      <c r="E238" s="5">
        <f t="shared" si="46"/>
        <v>0</v>
      </c>
      <c r="F238" s="5">
        <f t="shared" si="47"/>
        <v>-1.3749999999999929E-2</v>
      </c>
      <c r="G238" s="2">
        <f t="shared" si="43"/>
        <v>235</v>
      </c>
      <c r="H238" s="6">
        <f t="shared" si="48"/>
        <v>1.4245014245014246E-3</v>
      </c>
      <c r="I238" s="6">
        <f t="shared" si="49"/>
        <v>8.0766798653430214E-4</v>
      </c>
      <c r="J238" s="6">
        <f t="shared" si="50"/>
        <v>0.33475783475783383</v>
      </c>
      <c r="K238" s="6">
        <f t="shared" si="51"/>
        <v>0.14485007291884686</v>
      </c>
      <c r="L238" s="2">
        <f t="shared" si="52"/>
        <v>4.8696035910039542E-2</v>
      </c>
      <c r="M238" s="2">
        <f t="shared" si="53"/>
        <v>4.8760069961202961E-2</v>
      </c>
    </row>
    <row r="239" spans="1:13">
      <c r="A239" t="s">
        <v>299</v>
      </c>
      <c r="B239">
        <v>13.33</v>
      </c>
      <c r="C239" s="5">
        <f t="shared" si="44"/>
        <v>8.9999999999994529E-3</v>
      </c>
      <c r="D239" s="5">
        <f t="shared" si="45"/>
        <v>1.2624999999999886E-2</v>
      </c>
      <c r="E239" s="5">
        <f t="shared" si="46"/>
        <v>8.9999999999994529E-3</v>
      </c>
      <c r="F239" s="5">
        <f t="shared" si="47"/>
        <v>4.4999999999997264E-3</v>
      </c>
      <c r="G239" s="2">
        <f t="shared" si="43"/>
        <v>236</v>
      </c>
      <c r="H239" s="6">
        <f t="shared" si="48"/>
        <v>1.4245014245014246E-3</v>
      </c>
      <c r="I239" s="6">
        <f t="shared" si="49"/>
        <v>8.0766798653430214E-4</v>
      </c>
      <c r="J239" s="6">
        <f t="shared" si="50"/>
        <v>0.33618233618233523</v>
      </c>
      <c r="K239" s="6">
        <f t="shared" si="51"/>
        <v>0.14565774090538117</v>
      </c>
      <c r="L239" s="2">
        <f t="shared" si="52"/>
        <v>4.9175049280021706E-2</v>
      </c>
      <c r="M239" s="2">
        <f t="shared" si="53"/>
        <v>4.9239449979856562E-2</v>
      </c>
    </row>
    <row r="240" spans="1:13">
      <c r="A240" t="s">
        <v>300</v>
      </c>
      <c r="B240">
        <v>13.347999999999999</v>
      </c>
      <c r="C240" s="5">
        <f t="shared" si="44"/>
        <v>5.2749999999999631E-2</v>
      </c>
      <c r="D240" s="5">
        <f t="shared" si="45"/>
        <v>1.8500000000000849E-2</v>
      </c>
      <c r="E240" s="5">
        <f t="shared" si="46"/>
        <v>4.3750000000000178E-2</v>
      </c>
      <c r="F240" s="5">
        <f t="shared" si="47"/>
        <v>1.7375000000000362E-2</v>
      </c>
      <c r="G240" s="2">
        <f t="shared" si="43"/>
        <v>237</v>
      </c>
      <c r="H240" s="6">
        <f t="shared" si="48"/>
        <v>1.4245014245014246E-3</v>
      </c>
      <c r="I240" s="6">
        <f t="shared" si="49"/>
        <v>8.087586109722329E-4</v>
      </c>
      <c r="J240" s="6">
        <f t="shared" si="50"/>
        <v>0.33760683760683663</v>
      </c>
      <c r="K240" s="6">
        <f t="shared" si="51"/>
        <v>0.1464664995163534</v>
      </c>
      <c r="L240" s="2">
        <f t="shared" si="52"/>
        <v>4.9656733454262116E-2</v>
      </c>
      <c r="M240" s="2">
        <f t="shared" si="53"/>
        <v>4.9722924026230686E-2</v>
      </c>
    </row>
    <row r="241" spans="1:13">
      <c r="A241" t="s">
        <v>301</v>
      </c>
      <c r="B241">
        <v>13.435499999999999</v>
      </c>
      <c r="C241" s="5">
        <f t="shared" si="44"/>
        <v>4.6000000000001151E-2</v>
      </c>
      <c r="D241" s="5">
        <f t="shared" si="45"/>
        <v>-1.0249999999999648E-2</v>
      </c>
      <c r="E241" s="5">
        <f t="shared" si="46"/>
        <v>2.2500000000009734E-3</v>
      </c>
      <c r="F241" s="5">
        <f t="shared" si="47"/>
        <v>-2.0749999999999602E-2</v>
      </c>
      <c r="G241" s="2">
        <f t="shared" si="43"/>
        <v>238</v>
      </c>
      <c r="H241" s="6">
        <f t="shared" si="48"/>
        <v>1.4245014245014246E-3</v>
      </c>
      <c r="I241" s="6">
        <f t="shared" si="49"/>
        <v>8.1406025754550751E-4</v>
      </c>
      <c r="J241" s="6">
        <f t="shared" si="50"/>
        <v>0.33903133903133803</v>
      </c>
      <c r="K241" s="6">
        <f t="shared" si="51"/>
        <v>0.14728055977389892</v>
      </c>
      <c r="L241" s="2">
        <f t="shared" si="52"/>
        <v>5.0142526760629254E-2</v>
      </c>
      <c r="M241" s="2">
        <f t="shared" si="53"/>
        <v>5.0208809771563716E-2</v>
      </c>
    </row>
    <row r="242" spans="1:13">
      <c r="A242" t="s">
        <v>302</v>
      </c>
      <c r="B242">
        <v>13.440000000000001</v>
      </c>
      <c r="C242" s="5">
        <f t="shared" si="44"/>
        <v>3.2250000000000334E-2</v>
      </c>
      <c r="D242" s="5">
        <f t="shared" si="45"/>
        <v>8.9999999999994529E-3</v>
      </c>
      <c r="E242" s="5">
        <f t="shared" si="46"/>
        <v>2.9999999999999361E-2</v>
      </c>
      <c r="F242" s="5">
        <f t="shared" si="47"/>
        <v>1.3874999999999194E-2</v>
      </c>
      <c r="G242" s="2">
        <f t="shared" si="43"/>
        <v>239</v>
      </c>
      <c r="H242" s="6">
        <f t="shared" si="48"/>
        <v>1.4245014245014246E-3</v>
      </c>
      <c r="I242" s="6">
        <f t="shared" si="49"/>
        <v>8.1433291365499039E-4</v>
      </c>
      <c r="J242" s="6">
        <f t="shared" si="50"/>
        <v>0.34045584045583943</v>
      </c>
      <c r="K242" s="6">
        <f t="shared" si="51"/>
        <v>0.14809489268755391</v>
      </c>
      <c r="L242" s="2">
        <f t="shared" si="52"/>
        <v>5.0630732542753319E-2</v>
      </c>
      <c r="M242" s="2">
        <f t="shared" si="53"/>
        <v>5.0698253251886573E-2</v>
      </c>
    </row>
    <row r="243" spans="1:13">
      <c r="A243" t="s">
        <v>303</v>
      </c>
      <c r="B243">
        <v>13.5</v>
      </c>
      <c r="C243" s="5">
        <f t="shared" si="44"/>
        <v>6.4000000000000057E-2</v>
      </c>
      <c r="D243" s="5">
        <f t="shared" si="45"/>
        <v>8.8750000000001883E-3</v>
      </c>
      <c r="E243" s="5">
        <f t="shared" si="46"/>
        <v>3.4000000000000696E-2</v>
      </c>
      <c r="F243" s="5">
        <f t="shared" si="47"/>
        <v>2.0000000000006679E-3</v>
      </c>
      <c r="G243" s="2">
        <f t="shared" si="43"/>
        <v>240</v>
      </c>
      <c r="H243" s="6">
        <f t="shared" si="48"/>
        <v>1.4245014245014246E-3</v>
      </c>
      <c r="I243" s="6">
        <f t="shared" si="49"/>
        <v>8.1796832844809291E-4</v>
      </c>
      <c r="J243" s="6">
        <f t="shared" si="50"/>
        <v>0.34188034188034083</v>
      </c>
      <c r="K243" s="6">
        <f t="shared" si="51"/>
        <v>0.14891286101600201</v>
      </c>
      <c r="L243" s="2">
        <f t="shared" si="52"/>
        <v>5.1122506417174321E-2</v>
      </c>
      <c r="M243" s="2">
        <f t="shared" si="53"/>
        <v>5.1191435720073564E-2</v>
      </c>
    </row>
    <row r="244" spans="1:13">
      <c r="A244" t="s">
        <v>304</v>
      </c>
      <c r="B244">
        <v>13.568000000000001</v>
      </c>
      <c r="C244" s="5">
        <f t="shared" si="44"/>
        <v>5.0000000000000711E-2</v>
      </c>
      <c r="D244" s="5">
        <f t="shared" si="45"/>
        <v>-2.0875000000000199E-2</v>
      </c>
      <c r="E244" s="5">
        <f t="shared" si="46"/>
        <v>1.6000000000000014E-2</v>
      </c>
      <c r="F244" s="5">
        <f t="shared" si="47"/>
        <v>-9.0000000000003411E-3</v>
      </c>
      <c r="G244" s="2">
        <f t="shared" si="43"/>
        <v>241</v>
      </c>
      <c r="H244" s="6">
        <f t="shared" si="48"/>
        <v>1.4245014245014246E-3</v>
      </c>
      <c r="I244" s="6">
        <f t="shared" si="49"/>
        <v>8.2208846521360929E-4</v>
      </c>
      <c r="J244" s="6">
        <f t="shared" si="50"/>
        <v>0.34330484330484223</v>
      </c>
      <c r="K244" s="6">
        <f t="shared" si="51"/>
        <v>0.14973494948121563</v>
      </c>
      <c r="L244" s="2">
        <f t="shared" si="52"/>
        <v>5.1618031017740838E-2</v>
      </c>
      <c r="M244" s="2">
        <f t="shared" si="53"/>
        <v>5.1687625950243225E-2</v>
      </c>
    </row>
    <row r="245" spans="1:13">
      <c r="A245" t="s">
        <v>305</v>
      </c>
      <c r="B245">
        <v>13.600000000000001</v>
      </c>
      <c r="C245" s="5">
        <f t="shared" si="44"/>
        <v>2.2249999999999659E-2</v>
      </c>
      <c r="D245" s="5">
        <f t="shared" si="45"/>
        <v>-1.2500000000000622E-2</v>
      </c>
      <c r="E245" s="5">
        <f t="shared" si="46"/>
        <v>6.2499999999996447E-3</v>
      </c>
      <c r="F245" s="5">
        <f t="shared" si="47"/>
        <v>-4.8750000000001847E-3</v>
      </c>
      <c r="G245" s="2">
        <f t="shared" si="43"/>
        <v>242</v>
      </c>
      <c r="H245" s="6">
        <f t="shared" si="48"/>
        <v>1.4245014245014246E-3</v>
      </c>
      <c r="I245" s="6">
        <f t="shared" si="49"/>
        <v>8.2402735310326404E-4</v>
      </c>
      <c r="J245" s="6">
        <f t="shared" si="50"/>
        <v>0.34472934472934363</v>
      </c>
      <c r="K245" s="6">
        <f t="shared" si="51"/>
        <v>0.1505589768343189</v>
      </c>
      <c r="L245" s="2">
        <f t="shared" si="52"/>
        <v>5.2116568904187144E-2</v>
      </c>
      <c r="M245" s="2">
        <f t="shared" si="53"/>
        <v>5.2186424927139409E-2</v>
      </c>
    </row>
    <row r="246" spans="1:13">
      <c r="A246" t="s">
        <v>306</v>
      </c>
      <c r="B246">
        <v>13.612500000000001</v>
      </c>
      <c r="C246" s="5">
        <f t="shared" si="44"/>
        <v>2.4999999999999467E-2</v>
      </c>
      <c r="D246" s="5">
        <f t="shared" si="45"/>
        <v>5.7499999999999218E-3</v>
      </c>
      <c r="E246" s="5">
        <f t="shared" si="46"/>
        <v>1.8749999999999822E-2</v>
      </c>
      <c r="F246" s="5">
        <f t="shared" si="47"/>
        <v>6.2500000000000888E-3</v>
      </c>
      <c r="G246" s="2">
        <f t="shared" si="43"/>
        <v>243</v>
      </c>
      <c r="H246" s="6">
        <f t="shared" si="48"/>
        <v>1.4245014245014246E-3</v>
      </c>
      <c r="I246" s="6">
        <f t="shared" si="49"/>
        <v>8.2478473118516044E-4</v>
      </c>
      <c r="J246" s="6">
        <f t="shared" si="50"/>
        <v>0.34615384615384504</v>
      </c>
      <c r="K246" s="6">
        <f t="shared" si="51"/>
        <v>0.15138376156550407</v>
      </c>
      <c r="L246" s="2">
        <f t="shared" si="52"/>
        <v>5.2617717695132293E-2</v>
      </c>
      <c r="M246" s="2">
        <f t="shared" si="53"/>
        <v>5.268836022609269E-2</v>
      </c>
    </row>
    <row r="247" spans="1:13">
      <c r="A247" t="s">
        <v>307</v>
      </c>
      <c r="B247">
        <v>13.65</v>
      </c>
      <c r="C247" s="5">
        <f t="shared" si="44"/>
        <v>3.3749999999999503E-2</v>
      </c>
      <c r="D247" s="5">
        <f t="shared" si="45"/>
        <v>-4.9999999999998934E-3</v>
      </c>
      <c r="E247" s="5">
        <f t="shared" si="46"/>
        <v>1.499999999999968E-2</v>
      </c>
      <c r="F247" s="5">
        <f t="shared" si="47"/>
        <v>-1.8750000000000711E-3</v>
      </c>
      <c r="G247" s="2">
        <f t="shared" si="43"/>
        <v>244</v>
      </c>
      <c r="H247" s="6">
        <f t="shared" si="48"/>
        <v>1.4245014245014246E-3</v>
      </c>
      <c r="I247" s="6">
        <f t="shared" si="49"/>
        <v>8.2705686543084955E-4</v>
      </c>
      <c r="J247" s="6">
        <f t="shared" si="50"/>
        <v>0.34757834757834644</v>
      </c>
      <c r="K247" s="6">
        <f t="shared" si="51"/>
        <v>0.15221081843093492</v>
      </c>
      <c r="L247" s="2">
        <f t="shared" si="52"/>
        <v>5.3122009281451471E-2</v>
      </c>
      <c r="M247" s="2">
        <f t="shared" si="53"/>
        <v>5.3193283608145132E-2</v>
      </c>
    </row>
    <row r="248" spans="1:13">
      <c r="A248" t="s">
        <v>308</v>
      </c>
      <c r="B248">
        <v>13.68</v>
      </c>
      <c r="C248" s="5">
        <f t="shared" si="44"/>
        <v>1.499999999999968E-2</v>
      </c>
      <c r="D248" s="5">
        <f t="shared" si="45"/>
        <v>-7.6249999999995488E-3</v>
      </c>
      <c r="E248" s="5">
        <f t="shared" si="46"/>
        <v>0</v>
      </c>
      <c r="F248" s="5">
        <f t="shared" si="47"/>
        <v>-7.4999999999998401E-3</v>
      </c>
      <c r="G248" s="2">
        <f t="shared" si="43"/>
        <v>245</v>
      </c>
      <c r="H248" s="6">
        <f t="shared" si="48"/>
        <v>1.4245014245014246E-3</v>
      </c>
      <c r="I248" s="6">
        <f t="shared" si="49"/>
        <v>8.2887457282740081E-4</v>
      </c>
      <c r="J248" s="6">
        <f t="shared" si="50"/>
        <v>0.34900284900284784</v>
      </c>
      <c r="K248" s="6">
        <f t="shared" si="51"/>
        <v>0.15303969300376233</v>
      </c>
      <c r="L248" s="2">
        <f t="shared" si="52"/>
        <v>5.3629294129523372E-2</v>
      </c>
      <c r="M248" s="2">
        <f t="shared" si="53"/>
        <v>5.3700568456217034E-2</v>
      </c>
    </row>
    <row r="249" spans="1:13">
      <c r="A249" t="s">
        <v>309</v>
      </c>
      <c r="B249">
        <v>13.68</v>
      </c>
      <c r="C249" s="5">
        <f t="shared" si="44"/>
        <v>1.8500000000000405E-2</v>
      </c>
      <c r="D249" s="5">
        <f t="shared" si="45"/>
        <v>1.0000000000000231E-2</v>
      </c>
      <c r="E249" s="5">
        <f t="shared" si="46"/>
        <v>1.8500000000000405E-2</v>
      </c>
      <c r="F249" s="5">
        <f t="shared" si="47"/>
        <v>9.2500000000002025E-3</v>
      </c>
      <c r="G249" s="2">
        <f t="shared" si="43"/>
        <v>246</v>
      </c>
      <c r="H249" s="6">
        <f t="shared" si="48"/>
        <v>1.4245014245014246E-3</v>
      </c>
      <c r="I249" s="6">
        <f t="shared" si="49"/>
        <v>8.2887457282740081E-4</v>
      </c>
      <c r="J249" s="6">
        <f t="shared" si="50"/>
        <v>0.35042735042734924</v>
      </c>
      <c r="K249" s="6">
        <f t="shared" si="51"/>
        <v>0.15386856757658973</v>
      </c>
      <c r="L249" s="2">
        <f t="shared" si="52"/>
        <v>5.4138940443614718E-2</v>
      </c>
      <c r="M249" s="2">
        <f t="shared" si="53"/>
        <v>5.4211000372052127E-2</v>
      </c>
    </row>
    <row r="250" spans="1:13">
      <c r="A250" t="s">
        <v>310</v>
      </c>
      <c r="B250">
        <v>13.717000000000001</v>
      </c>
      <c r="C250" s="5">
        <f t="shared" si="44"/>
        <v>3.5000000000000142E-2</v>
      </c>
      <c r="D250" s="5">
        <f t="shared" si="45"/>
        <v>-1.000000000000334E-3</v>
      </c>
      <c r="E250" s="5">
        <f t="shared" si="46"/>
        <v>1.6499999999999737E-2</v>
      </c>
      <c r="F250" s="5">
        <f t="shared" si="47"/>
        <v>-1.000000000000334E-3</v>
      </c>
      <c r="G250" s="2">
        <f t="shared" si="43"/>
        <v>247</v>
      </c>
      <c r="H250" s="6">
        <f t="shared" si="48"/>
        <v>1.4245014245014246E-3</v>
      </c>
      <c r="I250" s="6">
        <f t="shared" si="49"/>
        <v>8.3111641194981412E-4</v>
      </c>
      <c r="J250" s="6">
        <f t="shared" si="50"/>
        <v>0.35185185185185064</v>
      </c>
      <c r="K250" s="6">
        <f t="shared" si="51"/>
        <v>0.15469968398853953</v>
      </c>
      <c r="L250" s="2">
        <f t="shared" si="52"/>
        <v>5.4651740212475312E-2</v>
      </c>
      <c r="M250" s="2">
        <f t="shared" si="53"/>
        <v>5.4724503660997695E-2</v>
      </c>
    </row>
    <row r="251" spans="1:13">
      <c r="A251" t="s">
        <v>311</v>
      </c>
      <c r="B251">
        <v>13.75</v>
      </c>
      <c r="C251" s="5">
        <f t="shared" si="44"/>
        <v>1.6499999999999737E-2</v>
      </c>
      <c r="D251" s="5">
        <f t="shared" si="45"/>
        <v>-1.6500000000000625E-2</v>
      </c>
      <c r="E251" s="5">
        <f t="shared" si="46"/>
        <v>0</v>
      </c>
      <c r="F251" s="5">
        <f t="shared" si="47"/>
        <v>-8.2499999999998685E-3</v>
      </c>
      <c r="G251" s="2">
        <f t="shared" si="43"/>
        <v>248</v>
      </c>
      <c r="H251" s="6">
        <f t="shared" si="48"/>
        <v>1.4245014245014246E-3</v>
      </c>
      <c r="I251" s="6">
        <f t="shared" si="49"/>
        <v>8.3311589008602056E-4</v>
      </c>
      <c r="J251" s="6">
        <f t="shared" si="50"/>
        <v>0.35327635327635204</v>
      </c>
      <c r="K251" s="6">
        <f t="shared" si="51"/>
        <v>0.15553279987862556</v>
      </c>
      <c r="L251" s="2">
        <f t="shared" si="52"/>
        <v>5.5167617050965283E-2</v>
      </c>
      <c r="M251" s="2">
        <f t="shared" si="53"/>
        <v>5.5240380499487658E-2</v>
      </c>
    </row>
    <row r="252" spans="1:13">
      <c r="A252" t="s">
        <v>312</v>
      </c>
      <c r="B252">
        <v>13.75</v>
      </c>
      <c r="C252" s="5">
        <f t="shared" si="44"/>
        <v>1.9999999999988916E-3</v>
      </c>
      <c r="D252" s="5">
        <f t="shared" si="45"/>
        <v>-3.2499999999999751E-3</v>
      </c>
      <c r="E252" s="5">
        <f t="shared" si="46"/>
        <v>1.9999999999988916E-3</v>
      </c>
      <c r="F252" s="5">
        <f t="shared" si="47"/>
        <v>9.9999999999944578E-4</v>
      </c>
      <c r="G252" s="2">
        <f t="shared" si="43"/>
        <v>249</v>
      </c>
      <c r="H252" s="6">
        <f t="shared" si="48"/>
        <v>1.4245014245014246E-3</v>
      </c>
      <c r="I252" s="6">
        <f t="shared" si="49"/>
        <v>8.3311589008602056E-4</v>
      </c>
      <c r="J252" s="6">
        <f t="shared" si="50"/>
        <v>0.35470085470085344</v>
      </c>
      <c r="K252" s="6">
        <f t="shared" si="51"/>
        <v>0.15636591576871159</v>
      </c>
      <c r="L252" s="2">
        <f t="shared" si="52"/>
        <v>5.5685867438999656E-2</v>
      </c>
      <c r="M252" s="2">
        <f t="shared" si="53"/>
        <v>5.5758716853170985E-2</v>
      </c>
    </row>
    <row r="253" spans="1:13">
      <c r="A253" t="s">
        <v>313</v>
      </c>
      <c r="B253">
        <v>13.753999999999998</v>
      </c>
      <c r="C253" s="5">
        <f t="shared" si="44"/>
        <v>9.9999999999997868E-3</v>
      </c>
      <c r="D253" s="5">
        <f t="shared" si="45"/>
        <v>2.550000000000141E-2</v>
      </c>
      <c r="E253" s="5">
        <f t="shared" si="46"/>
        <v>8.0000000000008953E-3</v>
      </c>
      <c r="F253" s="5">
        <f t="shared" si="47"/>
        <v>3.0000000000010019E-3</v>
      </c>
      <c r="G253" s="2">
        <f t="shared" si="43"/>
        <v>250</v>
      </c>
      <c r="H253" s="6">
        <f t="shared" si="48"/>
        <v>1.4245014245014246E-3</v>
      </c>
      <c r="I253" s="6">
        <f t="shared" si="49"/>
        <v>8.3335825107222733E-4</v>
      </c>
      <c r="J253" s="6">
        <f t="shared" si="50"/>
        <v>0.35612535612535484</v>
      </c>
      <c r="K253" s="6">
        <f t="shared" si="51"/>
        <v>0.15719927401978381</v>
      </c>
      <c r="L253" s="2">
        <f t="shared" si="52"/>
        <v>5.6206578032714519E-2</v>
      </c>
      <c r="M253" s="2">
        <f t="shared" si="53"/>
        <v>5.6279772690455948E-2</v>
      </c>
    </row>
    <row r="254" spans="1:13">
      <c r="A254" t="s">
        <v>314</v>
      </c>
      <c r="B254">
        <v>13.77</v>
      </c>
      <c r="C254" s="5">
        <f t="shared" si="44"/>
        <v>5.3000000000001712E-2</v>
      </c>
      <c r="D254" s="5">
        <f t="shared" si="45"/>
        <v>2.9500000000000082E-2</v>
      </c>
      <c r="E254" s="5">
        <f t="shared" si="46"/>
        <v>4.5000000000000817E-2</v>
      </c>
      <c r="F254" s="5">
        <f t="shared" si="47"/>
        <v>1.8499999999999961E-2</v>
      </c>
      <c r="G254" s="2">
        <f t="shared" si="43"/>
        <v>251</v>
      </c>
      <c r="H254" s="6">
        <f t="shared" si="48"/>
        <v>1.4245014245014246E-3</v>
      </c>
      <c r="I254" s="6">
        <f t="shared" si="49"/>
        <v>8.3432769501705481E-4</v>
      </c>
      <c r="J254" s="6">
        <f t="shared" si="50"/>
        <v>0.35754985754985624</v>
      </c>
      <c r="K254" s="6">
        <f t="shared" si="51"/>
        <v>0.15803360171480088</v>
      </c>
      <c r="L254" s="2">
        <f t="shared" si="52"/>
        <v>5.673001087197959E-2</v>
      </c>
      <c r="M254" s="2">
        <f t="shared" si="53"/>
        <v>5.6805155292783134E-2</v>
      </c>
    </row>
    <row r="255" spans="1:13">
      <c r="A255" t="s">
        <v>315</v>
      </c>
      <c r="B255">
        <v>13.860000000000001</v>
      </c>
      <c r="C255" s="5">
        <f t="shared" si="44"/>
        <v>6.899999999999995E-2</v>
      </c>
      <c r="D255" s="5">
        <f t="shared" si="45"/>
        <v>-5.5000000000009486E-3</v>
      </c>
      <c r="E255" s="5">
        <f t="shared" si="46"/>
        <v>2.3999999999999133E-2</v>
      </c>
      <c r="F255" s="5">
        <f t="shared" si="47"/>
        <v>-1.0500000000000842E-2</v>
      </c>
      <c r="G255" s="2">
        <f t="shared" si="43"/>
        <v>252</v>
      </c>
      <c r="H255" s="6">
        <f t="shared" si="48"/>
        <v>1.4245014245014246E-3</v>
      </c>
      <c r="I255" s="6">
        <f t="shared" si="49"/>
        <v>8.3978081720670881E-4</v>
      </c>
      <c r="J255" s="6">
        <f t="shared" si="50"/>
        <v>0.35897435897435764</v>
      </c>
      <c r="K255" s="6">
        <f t="shared" si="51"/>
        <v>0.15887338253200758</v>
      </c>
      <c r="L255" s="2">
        <f t="shared" si="52"/>
        <v>5.7257786012247534E-2</v>
      </c>
      <c r="M255" s="2">
        <f t="shared" si="53"/>
        <v>5.7333974449607042E-2</v>
      </c>
    </row>
    <row r="256" spans="1:13">
      <c r="A256" t="s">
        <v>316</v>
      </c>
      <c r="B256">
        <v>13.907999999999999</v>
      </c>
      <c r="C256" s="5">
        <f t="shared" si="44"/>
        <v>4.1999999999999815E-2</v>
      </c>
      <c r="D256" s="5">
        <f t="shared" si="45"/>
        <v>-7.4999999999998401E-3</v>
      </c>
      <c r="E256" s="5">
        <f t="shared" si="46"/>
        <v>1.8000000000000682E-2</v>
      </c>
      <c r="F256" s="5">
        <f t="shared" si="47"/>
        <v>-2.9999999999992255E-3</v>
      </c>
      <c r="G256" s="2">
        <f t="shared" si="43"/>
        <v>253</v>
      </c>
      <c r="H256" s="6">
        <f t="shared" si="48"/>
        <v>1.4245014245014246E-3</v>
      </c>
      <c r="I256" s="6">
        <f t="shared" si="49"/>
        <v>8.4268914904119083E-4</v>
      </c>
      <c r="J256" s="6">
        <f t="shared" si="50"/>
        <v>0.36039886039885904</v>
      </c>
      <c r="K256" s="6">
        <f t="shared" si="51"/>
        <v>0.15971607168104879</v>
      </c>
      <c r="L256" s="2">
        <f t="shared" si="52"/>
        <v>5.7789005992857891E-2</v>
      </c>
      <c r="M256" s="2">
        <f t="shared" si="53"/>
        <v>5.7865980549826508E-2</v>
      </c>
    </row>
    <row r="257" spans="1:13">
      <c r="A257" t="s">
        <v>317</v>
      </c>
      <c r="B257">
        <v>13.944000000000001</v>
      </c>
      <c r="C257" s="5">
        <f t="shared" si="44"/>
        <v>5.400000000000027E-2</v>
      </c>
      <c r="D257" s="5">
        <f t="shared" si="45"/>
        <v>8.0000000000000071E-3</v>
      </c>
      <c r="E257" s="5">
        <f t="shared" si="46"/>
        <v>3.5999999999999588E-2</v>
      </c>
      <c r="F257" s="5">
        <f t="shared" si="47"/>
        <v>8.9999999999994529E-3</v>
      </c>
      <c r="G257" s="2">
        <f t="shared" si="43"/>
        <v>254</v>
      </c>
      <c r="H257" s="6">
        <f t="shared" si="48"/>
        <v>1.4245014245014246E-3</v>
      </c>
      <c r="I257" s="6">
        <f t="shared" si="49"/>
        <v>8.4487039791705245E-4</v>
      </c>
      <c r="J257" s="6">
        <f t="shared" si="50"/>
        <v>0.36182336182336045</v>
      </c>
      <c r="K257" s="6">
        <f t="shared" si="51"/>
        <v>0.16056094207896585</v>
      </c>
      <c r="L257" s="2">
        <f t="shared" si="52"/>
        <v>5.8323419131248055E-2</v>
      </c>
      <c r="M257" s="2">
        <f t="shared" si="53"/>
        <v>5.8401972141819136E-2</v>
      </c>
    </row>
    <row r="258" spans="1:13">
      <c r="A258" t="s">
        <v>318</v>
      </c>
      <c r="B258">
        <v>14.016</v>
      </c>
      <c r="C258" s="5">
        <f t="shared" si="44"/>
        <v>5.7999999999999829E-2</v>
      </c>
      <c r="D258" s="5">
        <f t="shared" si="45"/>
        <v>-1.0999999999999677E-2</v>
      </c>
      <c r="E258" s="5">
        <f t="shared" si="46"/>
        <v>2.2000000000000242E-2</v>
      </c>
      <c r="F258" s="5">
        <f t="shared" si="47"/>
        <v>-6.9999999999996732E-3</v>
      </c>
      <c r="G258" s="2">
        <f t="shared" si="43"/>
        <v>255</v>
      </c>
      <c r="H258" s="6">
        <f t="shared" si="48"/>
        <v>1.4245014245014246E-3</v>
      </c>
      <c r="I258" s="6">
        <f t="shared" si="49"/>
        <v>8.4923289566877559E-4</v>
      </c>
      <c r="J258" s="6">
        <f t="shared" si="50"/>
        <v>0.36324786324786185</v>
      </c>
      <c r="K258" s="6">
        <f t="shared" si="51"/>
        <v>0.16141017497463461</v>
      </c>
      <c r="L258" s="2">
        <f t="shared" si="52"/>
        <v>5.886183019017991E-2</v>
      </c>
      <c r="M258" s="2">
        <f t="shared" si="53"/>
        <v>5.8941351608965117E-2</v>
      </c>
    </row>
    <row r="259" spans="1:13">
      <c r="A259" t="s">
        <v>319</v>
      </c>
      <c r="B259">
        <v>14.06</v>
      </c>
      <c r="C259" s="5">
        <f t="shared" si="44"/>
        <v>3.2000000000000917E-2</v>
      </c>
      <c r="D259" s="5">
        <f t="shared" si="45"/>
        <v>-1.9500000000000739E-2</v>
      </c>
      <c r="E259" s="5">
        <f t="shared" si="46"/>
        <v>1.0000000000000675E-2</v>
      </c>
      <c r="F259" s="5">
        <f t="shared" si="47"/>
        <v>-5.9999999999997833E-3</v>
      </c>
      <c r="G259" s="2">
        <f t="shared" si="43"/>
        <v>256</v>
      </c>
      <c r="H259" s="6">
        <f t="shared" si="48"/>
        <v>1.4245014245014246E-3</v>
      </c>
      <c r="I259" s="6">
        <f t="shared" si="49"/>
        <v>8.5189886651705084E-4</v>
      </c>
      <c r="J259" s="6">
        <f t="shared" si="50"/>
        <v>0.36467236467236325</v>
      </c>
      <c r="K259" s="6">
        <f t="shared" si="51"/>
        <v>0.16226207384115165</v>
      </c>
      <c r="L259" s="2">
        <f t="shared" si="52"/>
        <v>5.9403636719623662E-2</v>
      </c>
      <c r="M259" s="2">
        <f t="shared" si="53"/>
        <v>5.9483600050178588E-2</v>
      </c>
    </row>
    <row r="260" spans="1:13">
      <c r="A260" t="s">
        <v>320</v>
      </c>
      <c r="B260">
        <v>14.080000000000002</v>
      </c>
      <c r="C260" s="5">
        <f t="shared" si="44"/>
        <v>1.8999999999998352E-2</v>
      </c>
      <c r="D260" s="5">
        <f t="shared" si="45"/>
        <v>-1.1000000000001009E-2</v>
      </c>
      <c r="E260" s="5">
        <f t="shared" si="46"/>
        <v>8.9999999999976765E-3</v>
      </c>
      <c r="F260" s="5">
        <f t="shared" si="47"/>
        <v>-5.0000000000149925E-4</v>
      </c>
      <c r="G260" s="2">
        <f t="shared" si="43"/>
        <v>257</v>
      </c>
      <c r="H260" s="6">
        <f t="shared" si="48"/>
        <v>1.4245014245014246E-3</v>
      </c>
      <c r="I260" s="6">
        <f t="shared" si="49"/>
        <v>8.531106714480852E-4</v>
      </c>
      <c r="J260" s="6">
        <f t="shared" si="50"/>
        <v>0.36609686609686465</v>
      </c>
      <c r="K260" s="6">
        <f t="shared" si="51"/>
        <v>0.16311518451259974</v>
      </c>
      <c r="L260" s="2">
        <f t="shared" si="52"/>
        <v>5.9948315675570601E-2</v>
      </c>
      <c r="M260" s="2">
        <f t="shared" si="53"/>
        <v>6.0028678280314343E-2</v>
      </c>
    </row>
    <row r="261" spans="1:13">
      <c r="A261" t="s">
        <v>321</v>
      </c>
      <c r="B261">
        <v>14.097999999999997</v>
      </c>
      <c r="C261" s="5">
        <f t="shared" si="44"/>
        <v>9.9999999999988987E-3</v>
      </c>
      <c r="D261" s="5">
        <f t="shared" si="45"/>
        <v>9.7500000000017017E-3</v>
      </c>
      <c r="E261" s="5">
        <f t="shared" si="46"/>
        <v>1.0000000000012221E-3</v>
      </c>
      <c r="F261" s="5">
        <f t="shared" si="47"/>
        <v>-3.9999999999982272E-3</v>
      </c>
      <c r="G261" s="2">
        <f t="shared" si="43"/>
        <v>258</v>
      </c>
      <c r="H261" s="6">
        <f t="shared" si="48"/>
        <v>1.4245014245014246E-3</v>
      </c>
      <c r="I261" s="6">
        <f t="shared" si="49"/>
        <v>8.5420129588601574E-4</v>
      </c>
      <c r="J261" s="6">
        <f t="shared" si="50"/>
        <v>0.36752136752136605</v>
      </c>
      <c r="K261" s="6">
        <f t="shared" si="51"/>
        <v>0.16396938580848575</v>
      </c>
      <c r="L261" s="2">
        <f t="shared" si="52"/>
        <v>6.0495827527631961E-2</v>
      </c>
      <c r="M261" s="2">
        <f t="shared" si="53"/>
        <v>6.0576234668796247E-2</v>
      </c>
    </row>
    <row r="262" spans="1:13">
      <c r="A262" t="s">
        <v>322</v>
      </c>
      <c r="B262">
        <v>14.1</v>
      </c>
      <c r="C262" s="5">
        <f t="shared" si="44"/>
        <v>3.8500000000001755E-2</v>
      </c>
      <c r="D262" s="5">
        <f t="shared" si="45"/>
        <v>1.7500000000000515E-2</v>
      </c>
      <c r="E262" s="5">
        <f t="shared" si="46"/>
        <v>3.7500000000000533E-2</v>
      </c>
      <c r="F262" s="5">
        <f t="shared" si="47"/>
        <v>1.8249999999999655E-2</v>
      </c>
      <c r="G262" s="2">
        <f t="shared" ref="G262:G325" si="54">G261+1</f>
        <v>259</v>
      </c>
      <c r="H262" s="6">
        <f t="shared" si="48"/>
        <v>1.4245014245014246E-3</v>
      </c>
      <c r="I262" s="6">
        <f t="shared" si="49"/>
        <v>8.5432247637911923E-4</v>
      </c>
      <c r="J262" s="6">
        <f t="shared" si="50"/>
        <v>0.36894586894586745</v>
      </c>
      <c r="K262" s="6">
        <f t="shared" si="51"/>
        <v>0.16482370828486487</v>
      </c>
      <c r="L262" s="2">
        <f t="shared" si="52"/>
        <v>6.1045817883283032E-2</v>
      </c>
      <c r="M262" s="2">
        <f t="shared" si="53"/>
        <v>6.112790161353459E-2</v>
      </c>
    </row>
    <row r="263" spans="1:13">
      <c r="A263" t="s">
        <v>323</v>
      </c>
      <c r="B263">
        <v>14.175000000000001</v>
      </c>
      <c r="C263" s="5">
        <f t="shared" si="44"/>
        <v>4.4999999999999929E-2</v>
      </c>
      <c r="D263" s="5">
        <f t="shared" si="45"/>
        <v>-5.7500000000012541E-3</v>
      </c>
      <c r="E263" s="5">
        <f t="shared" si="46"/>
        <v>7.499999999999396E-3</v>
      </c>
      <c r="F263" s="5">
        <f t="shared" si="47"/>
        <v>-1.5000000000000568E-2</v>
      </c>
      <c r="G263" s="2">
        <f t="shared" si="54"/>
        <v>260</v>
      </c>
      <c r="H263" s="6">
        <f t="shared" si="48"/>
        <v>1.4245014245014246E-3</v>
      </c>
      <c r="I263" s="6">
        <f t="shared" si="49"/>
        <v>8.5886674487049765E-4</v>
      </c>
      <c r="J263" s="6">
        <f t="shared" si="50"/>
        <v>0.37037037037036885</v>
      </c>
      <c r="K263" s="6">
        <f t="shared" si="51"/>
        <v>0.16568257502973535</v>
      </c>
      <c r="L263" s="2">
        <f t="shared" si="52"/>
        <v>6.1599931741824425E-2</v>
      </c>
      <c r="M263" s="2">
        <f t="shared" si="53"/>
        <v>6.1682352084556837E-2</v>
      </c>
    </row>
    <row r="264" spans="1:13">
      <c r="A264" t="s">
        <v>324</v>
      </c>
      <c r="B264">
        <v>14.19</v>
      </c>
      <c r="C264" s="5">
        <f t="shared" si="44"/>
        <v>2.6999999999999247E-2</v>
      </c>
      <c r="D264" s="5">
        <f t="shared" si="45"/>
        <v>-5.9999999999993392E-3</v>
      </c>
      <c r="E264" s="5">
        <f t="shared" si="46"/>
        <v>1.9499999999999851E-2</v>
      </c>
      <c r="F264" s="5">
        <f t="shared" si="47"/>
        <v>6.0000000000002274E-3</v>
      </c>
      <c r="G264" s="2">
        <f t="shared" si="54"/>
        <v>261</v>
      </c>
      <c r="H264" s="6">
        <f t="shared" si="48"/>
        <v>1.4245014245014246E-3</v>
      </c>
      <c r="I264" s="6">
        <f t="shared" si="49"/>
        <v>8.5977559856877323E-4</v>
      </c>
      <c r="J264" s="6">
        <f t="shared" si="50"/>
        <v>0.37179487179487025</v>
      </c>
      <c r="K264" s="6">
        <f t="shared" si="51"/>
        <v>0.16654235062830414</v>
      </c>
      <c r="L264" s="2">
        <f t="shared" si="52"/>
        <v>6.2156831715976496E-2</v>
      </c>
      <c r="M264" s="2">
        <f t="shared" si="53"/>
        <v>6.2240130617283902E-2</v>
      </c>
    </row>
    <row r="265" spans="1:13">
      <c r="A265" t="s">
        <v>325</v>
      </c>
      <c r="B265">
        <v>14.228999999999999</v>
      </c>
      <c r="C265" s="5">
        <f t="shared" si="44"/>
        <v>3.3000000000001251E-2</v>
      </c>
      <c r="D265" s="5">
        <f t="shared" si="45"/>
        <v>-5.7499999999994778E-3</v>
      </c>
      <c r="E265" s="5">
        <f t="shared" si="46"/>
        <v>1.35000000000014E-2</v>
      </c>
      <c r="F265" s="5">
        <f t="shared" si="47"/>
        <v>-2.9999999999992255E-3</v>
      </c>
      <c r="G265" s="2">
        <f t="shared" si="54"/>
        <v>262</v>
      </c>
      <c r="H265" s="6">
        <f t="shared" si="48"/>
        <v>1.4245014245014246E-3</v>
      </c>
      <c r="I265" s="6">
        <f t="shared" si="49"/>
        <v>8.6213861818428992E-4</v>
      </c>
      <c r="J265" s="6">
        <f t="shared" si="50"/>
        <v>0.37321937321937165</v>
      </c>
      <c r="K265" s="6">
        <f t="shared" si="51"/>
        <v>0.16740448924648843</v>
      </c>
      <c r="L265" s="2">
        <f t="shared" si="52"/>
        <v>6.2717066484083012E-2</v>
      </c>
      <c r="M265" s="2">
        <f t="shared" si="53"/>
        <v>6.2800975948644117E-2</v>
      </c>
    </row>
    <row r="266" spans="1:13">
      <c r="A266" t="s">
        <v>326</v>
      </c>
      <c r="B266">
        <v>14.256000000000002</v>
      </c>
      <c r="C266" s="5">
        <f t="shared" si="44"/>
        <v>1.5500000000000291E-2</v>
      </c>
      <c r="D266" s="5">
        <f t="shared" si="45"/>
        <v>-1.550000000000118E-2</v>
      </c>
      <c r="E266" s="5">
        <f t="shared" si="46"/>
        <v>1.9999999999988916E-3</v>
      </c>
      <c r="F266" s="5">
        <f t="shared" si="47"/>
        <v>-5.7500000000012541E-3</v>
      </c>
      <c r="G266" s="2">
        <f t="shared" si="54"/>
        <v>263</v>
      </c>
      <c r="H266" s="6">
        <f t="shared" si="48"/>
        <v>1.4245014245014246E-3</v>
      </c>
      <c r="I266" s="6">
        <f t="shared" si="49"/>
        <v>8.6377455484118622E-4</v>
      </c>
      <c r="J266" s="6">
        <f t="shared" si="50"/>
        <v>0.37464387464387305</v>
      </c>
      <c r="K266" s="6">
        <f t="shared" si="51"/>
        <v>0.16826826380132962</v>
      </c>
      <c r="L266" s="2">
        <f t="shared" si="52"/>
        <v>6.3280372711610869E-2</v>
      </c>
      <c r="M266" s="2">
        <f t="shared" si="53"/>
        <v>6.3364372975230912E-2</v>
      </c>
    </row>
    <row r="267" spans="1:13">
      <c r="A267" t="s">
        <v>327</v>
      </c>
      <c r="B267">
        <v>14.26</v>
      </c>
      <c r="C267" s="5">
        <f t="shared" si="44"/>
        <v>1.9999999999988916E-3</v>
      </c>
      <c r="D267" s="5">
        <f t="shared" si="45"/>
        <v>-2.7500000000002522E-3</v>
      </c>
      <c r="E267" s="5">
        <f t="shared" si="46"/>
        <v>0</v>
      </c>
      <c r="F267" s="5">
        <f t="shared" si="47"/>
        <v>-9.9999999999944578E-4</v>
      </c>
      <c r="G267" s="2">
        <f t="shared" si="54"/>
        <v>264</v>
      </c>
      <c r="H267" s="6">
        <f t="shared" si="48"/>
        <v>1.4245014245014246E-3</v>
      </c>
      <c r="I267" s="6">
        <f t="shared" si="49"/>
        <v>8.6401691582739298E-4</v>
      </c>
      <c r="J267" s="6">
        <f t="shared" si="50"/>
        <v>0.37606837606837445</v>
      </c>
      <c r="K267" s="6">
        <f t="shared" si="51"/>
        <v>0.169132280717157</v>
      </c>
      <c r="L267" s="2">
        <f t="shared" si="52"/>
        <v>6.384623132485244E-2</v>
      </c>
      <c r="M267" s="2">
        <f t="shared" si="53"/>
        <v>6.3930231588472483E-2</v>
      </c>
    </row>
    <row r="268" spans="1:13">
      <c r="A268" t="s">
        <v>328</v>
      </c>
      <c r="B268">
        <v>14.26</v>
      </c>
      <c r="C268" s="5">
        <f t="shared" si="44"/>
        <v>9.9999999999997868E-3</v>
      </c>
      <c r="D268" s="5">
        <f t="shared" si="45"/>
        <v>4.0000000000008917E-3</v>
      </c>
      <c r="E268" s="5">
        <f t="shared" si="46"/>
        <v>9.9999999999997868E-3</v>
      </c>
      <c r="F268" s="5">
        <f t="shared" si="47"/>
        <v>4.9999999999998934E-3</v>
      </c>
      <c r="G268" s="2">
        <f t="shared" si="54"/>
        <v>265</v>
      </c>
      <c r="H268" s="6">
        <f t="shared" si="48"/>
        <v>1.4245014245014246E-3</v>
      </c>
      <c r="I268" s="6">
        <f t="shared" si="49"/>
        <v>8.6401691582739298E-4</v>
      </c>
      <c r="J268" s="6">
        <f t="shared" si="50"/>
        <v>0.37749287749287586</v>
      </c>
      <c r="K268" s="6">
        <f t="shared" si="51"/>
        <v>0.16999629763298438</v>
      </c>
      <c r="L268" s="2">
        <f t="shared" si="52"/>
        <v>6.4414551524748787E-2</v>
      </c>
      <c r="M268" s="2">
        <f t="shared" si="53"/>
        <v>6.4499009236099206E-2</v>
      </c>
    </row>
    <row r="269" spans="1:13">
      <c r="A269" t="s">
        <v>329</v>
      </c>
      <c r="B269">
        <v>14.28</v>
      </c>
      <c r="C269" s="5">
        <f t="shared" si="44"/>
        <v>1.0000000000000675E-2</v>
      </c>
      <c r="D269" s="5">
        <f t="shared" si="45"/>
        <v>8.125000000000604E-3</v>
      </c>
      <c r="E269" s="5">
        <f t="shared" si="46"/>
        <v>8.8817841970012523E-16</v>
      </c>
      <c r="F269" s="5">
        <f t="shared" si="47"/>
        <v>-4.9999999999994493E-3</v>
      </c>
      <c r="G269" s="2">
        <f t="shared" si="54"/>
        <v>266</v>
      </c>
      <c r="H269" s="6">
        <f t="shared" si="48"/>
        <v>1.4245014245014246E-3</v>
      </c>
      <c r="I269" s="6">
        <f t="shared" si="49"/>
        <v>8.6522872075842712E-4</v>
      </c>
      <c r="J269" s="6">
        <f t="shared" si="50"/>
        <v>0.37891737891737726</v>
      </c>
      <c r="K269" s="6">
        <f t="shared" si="51"/>
        <v>0.1708615263537428</v>
      </c>
      <c r="L269" s="2">
        <f t="shared" si="52"/>
        <v>6.4985794211465997E-2</v>
      </c>
      <c r="M269" s="2">
        <f t="shared" si="53"/>
        <v>6.5070251922816416E-2</v>
      </c>
    </row>
    <row r="270" spans="1:13">
      <c r="A270" t="s">
        <v>330</v>
      </c>
      <c r="B270">
        <v>14.280000000000001</v>
      </c>
      <c r="C270" s="5">
        <f t="shared" si="44"/>
        <v>2.6250000000000995E-2</v>
      </c>
      <c r="D270" s="5">
        <f t="shared" si="45"/>
        <v>1.3749999999999485E-2</v>
      </c>
      <c r="E270" s="5">
        <f t="shared" si="46"/>
        <v>2.6250000000000107E-2</v>
      </c>
      <c r="F270" s="5">
        <f t="shared" si="47"/>
        <v>1.3124999999999609E-2</v>
      </c>
      <c r="G270" s="2">
        <f t="shared" si="54"/>
        <v>267</v>
      </c>
      <c r="H270" s="6">
        <f t="shared" si="48"/>
        <v>1.4245014245014246E-3</v>
      </c>
      <c r="I270" s="6">
        <f t="shared" si="49"/>
        <v>8.6522872075842723E-4</v>
      </c>
      <c r="J270" s="6">
        <f t="shared" si="50"/>
        <v>0.38034188034187866</v>
      </c>
      <c r="K270" s="6">
        <f t="shared" si="51"/>
        <v>0.17172675507450122</v>
      </c>
      <c r="L270" s="2">
        <f t="shared" si="52"/>
        <v>6.5559501937273681E-2</v>
      </c>
      <c r="M270" s="2">
        <f t="shared" si="53"/>
        <v>6.5645169511560061E-2</v>
      </c>
    </row>
    <row r="271" spans="1:13">
      <c r="A271" t="s">
        <v>331</v>
      </c>
      <c r="B271">
        <v>14.332500000000001</v>
      </c>
      <c r="C271" s="5">
        <f t="shared" si="44"/>
        <v>3.7499999999999645E-2</v>
      </c>
      <c r="D271" s="5">
        <f t="shared" si="45"/>
        <v>-7.5000000000047251E-4</v>
      </c>
      <c r="E271" s="5">
        <f t="shared" si="46"/>
        <v>1.1249999999999538E-2</v>
      </c>
      <c r="F271" s="5">
        <f t="shared" si="47"/>
        <v>-7.5000000000002842E-3</v>
      </c>
      <c r="G271" s="2">
        <f t="shared" si="54"/>
        <v>268</v>
      </c>
      <c r="H271" s="6">
        <f t="shared" si="48"/>
        <v>1.4245014245014246E-3</v>
      </c>
      <c r="I271" s="6">
        <f t="shared" si="49"/>
        <v>8.6840970870239213E-4</v>
      </c>
      <c r="J271" s="6">
        <f t="shared" si="50"/>
        <v>0.38176638176638006</v>
      </c>
      <c r="K271" s="6">
        <f t="shared" si="51"/>
        <v>0.17259516478320361</v>
      </c>
      <c r="L271" s="2">
        <f t="shared" si="52"/>
        <v>6.6136893627751506E-2</v>
      </c>
      <c r="M271" s="2">
        <f t="shared" si="53"/>
        <v>6.6223081656719807E-2</v>
      </c>
    </row>
    <row r="272" spans="1:13">
      <c r="A272" t="s">
        <v>332</v>
      </c>
      <c r="B272">
        <v>14.355</v>
      </c>
      <c r="C272" s="5">
        <f t="shared" si="44"/>
        <v>2.475000000000005E-2</v>
      </c>
      <c r="D272" s="5">
        <f t="shared" si="45"/>
        <v>-7.5000000000002842E-3</v>
      </c>
      <c r="E272" s="5">
        <f t="shared" si="46"/>
        <v>1.3500000000000512E-2</v>
      </c>
      <c r="F272" s="5">
        <f t="shared" si="47"/>
        <v>1.1250000000004867E-3</v>
      </c>
      <c r="G272" s="2">
        <f t="shared" si="54"/>
        <v>269</v>
      </c>
      <c r="H272" s="6">
        <f t="shared" si="48"/>
        <v>1.4245014245014246E-3</v>
      </c>
      <c r="I272" s="6">
        <f t="shared" si="49"/>
        <v>8.6977298924980555E-4</v>
      </c>
      <c r="J272" s="6">
        <f t="shared" si="50"/>
        <v>0.38319088319088146</v>
      </c>
      <c r="K272" s="6">
        <f t="shared" si="51"/>
        <v>0.17346493777245342</v>
      </c>
      <c r="L272" s="2">
        <f t="shared" si="52"/>
        <v>6.6717283758635629E-2</v>
      </c>
      <c r="M272" s="2">
        <f t="shared" si="53"/>
        <v>6.6804098663616321E-2</v>
      </c>
    </row>
    <row r="273" spans="1:13">
      <c r="A273" t="s">
        <v>333</v>
      </c>
      <c r="B273">
        <v>14.382000000000001</v>
      </c>
      <c r="C273" s="5">
        <f t="shared" si="44"/>
        <v>2.2499999999999076E-2</v>
      </c>
      <c r="D273" s="5">
        <f t="shared" si="45"/>
        <v>-7.8750000000007425E-3</v>
      </c>
      <c r="E273" s="5">
        <f t="shared" si="46"/>
        <v>8.9999999999985647E-3</v>
      </c>
      <c r="F273" s="5">
        <f t="shared" si="47"/>
        <v>-2.2500000000009734E-3</v>
      </c>
      <c r="G273" s="2">
        <f t="shared" si="54"/>
        <v>270</v>
      </c>
      <c r="H273" s="6">
        <f t="shared" si="48"/>
        <v>1.4245014245014246E-3</v>
      </c>
      <c r="I273" s="6">
        <f t="shared" si="49"/>
        <v>8.7140892590670174E-4</v>
      </c>
      <c r="J273" s="6">
        <f t="shared" si="50"/>
        <v>0.38461538461538286</v>
      </c>
      <c r="K273" s="6">
        <f t="shared" si="51"/>
        <v>0.17433634669836012</v>
      </c>
      <c r="L273" s="2">
        <f t="shared" si="52"/>
        <v>6.7300783412044693E-2</v>
      </c>
      <c r="M273" s="2">
        <f t="shared" si="53"/>
        <v>6.7388017787963064E-2</v>
      </c>
    </row>
    <row r="274" spans="1:13">
      <c r="A274" t="s">
        <v>334</v>
      </c>
      <c r="B274">
        <v>14.399999999999999</v>
      </c>
      <c r="C274" s="5">
        <f t="shared" si="44"/>
        <v>8.9999999999985647E-3</v>
      </c>
      <c r="D274" s="5">
        <f t="shared" si="45"/>
        <v>-1.1249999999999094E-2</v>
      </c>
      <c r="E274" s="5">
        <f t="shared" si="46"/>
        <v>0</v>
      </c>
      <c r="F274" s="5">
        <f t="shared" si="47"/>
        <v>-4.4999999999992824E-3</v>
      </c>
      <c r="G274" s="2">
        <f t="shared" si="54"/>
        <v>271</v>
      </c>
      <c r="H274" s="6">
        <f t="shared" si="48"/>
        <v>1.4245014245014246E-3</v>
      </c>
      <c r="I274" s="6">
        <f t="shared" si="49"/>
        <v>8.7249955034463238E-4</v>
      </c>
      <c r="J274" s="6">
        <f t="shared" si="50"/>
        <v>0.38603988603988426</v>
      </c>
      <c r="K274" s="6">
        <f t="shared" si="51"/>
        <v>0.17520884624870475</v>
      </c>
      <c r="L274" s="2">
        <f t="shared" si="52"/>
        <v>6.7887188290096115E-2</v>
      </c>
      <c r="M274" s="2">
        <f t="shared" si="53"/>
        <v>6.7974422666014472E-2</v>
      </c>
    </row>
    <row r="275" spans="1:13">
      <c r="A275" t="s">
        <v>335</v>
      </c>
      <c r="B275">
        <v>14.399999999999999</v>
      </c>
      <c r="C275" s="5">
        <f t="shared" si="44"/>
        <v>8.8817841970012523E-16</v>
      </c>
      <c r="D275" s="5">
        <f t="shared" si="45"/>
        <v>2.0500000000001073E-2</v>
      </c>
      <c r="E275" s="5">
        <f t="shared" si="46"/>
        <v>8.8817841970012523E-16</v>
      </c>
      <c r="F275" s="5">
        <f t="shared" si="47"/>
        <v>4.4408920985006262E-16</v>
      </c>
      <c r="G275" s="2">
        <f t="shared" si="54"/>
        <v>272</v>
      </c>
      <c r="H275" s="6">
        <f t="shared" si="48"/>
        <v>1.4245014245014246E-3</v>
      </c>
      <c r="I275" s="6">
        <f t="shared" si="49"/>
        <v>8.7249955034463238E-4</v>
      </c>
      <c r="J275" s="6">
        <f t="shared" si="50"/>
        <v>0.38746438746438566</v>
      </c>
      <c r="K275" s="6">
        <f t="shared" si="51"/>
        <v>0.17608134579904938</v>
      </c>
      <c r="L275" s="2">
        <f t="shared" si="52"/>
        <v>6.8476078921852215E-2</v>
      </c>
      <c r="M275" s="2">
        <f t="shared" si="53"/>
        <v>6.8563313297770587E-2</v>
      </c>
    </row>
    <row r="276" spans="1:13">
      <c r="A276" t="s">
        <v>336</v>
      </c>
      <c r="B276">
        <v>14.4</v>
      </c>
      <c r="C276" s="5">
        <f t="shared" si="44"/>
        <v>5.0000000000000711E-2</v>
      </c>
      <c r="D276" s="5">
        <f t="shared" si="45"/>
        <v>4.2499999999999538E-2</v>
      </c>
      <c r="E276" s="5">
        <f t="shared" si="46"/>
        <v>4.9999999999999822E-2</v>
      </c>
      <c r="F276" s="5">
        <f t="shared" si="47"/>
        <v>2.4999999999999467E-2</v>
      </c>
      <c r="G276" s="2">
        <f t="shared" si="54"/>
        <v>273</v>
      </c>
      <c r="H276" s="6">
        <f t="shared" si="48"/>
        <v>1.4245014245014246E-3</v>
      </c>
      <c r="I276" s="6">
        <f t="shared" si="49"/>
        <v>8.7249955034463249E-4</v>
      </c>
      <c r="J276" s="6">
        <f t="shared" si="50"/>
        <v>0.38888888888888706</v>
      </c>
      <c r="K276" s="6">
        <f t="shared" si="51"/>
        <v>0.17695384534939401</v>
      </c>
      <c r="L276" s="2">
        <f t="shared" si="52"/>
        <v>6.9067455307313008E-2</v>
      </c>
      <c r="M276" s="2">
        <f t="shared" si="53"/>
        <v>6.915704597059727E-2</v>
      </c>
    </row>
    <row r="277" spans="1:13">
      <c r="A277" t="s">
        <v>337</v>
      </c>
      <c r="B277">
        <v>14.5</v>
      </c>
      <c r="C277" s="5">
        <f t="shared" si="44"/>
        <v>8.4999999999999964E-2</v>
      </c>
      <c r="D277" s="5">
        <f t="shared" si="45"/>
        <v>-4.9999999999998934E-3</v>
      </c>
      <c r="E277" s="5">
        <f t="shared" si="46"/>
        <v>3.5000000000000142E-2</v>
      </c>
      <c r="F277" s="5">
        <f t="shared" si="47"/>
        <v>-7.4999999999998401E-3</v>
      </c>
      <c r="G277" s="2">
        <f t="shared" si="54"/>
        <v>274</v>
      </c>
      <c r="H277" s="6">
        <f t="shared" si="48"/>
        <v>1.4245014245014246E-3</v>
      </c>
      <c r="I277" s="6">
        <f t="shared" si="49"/>
        <v>8.7855857499980351E-4</v>
      </c>
      <c r="J277" s="6">
        <f t="shared" si="50"/>
        <v>0.39031339031338846</v>
      </c>
      <c r="K277" s="6">
        <f t="shared" si="51"/>
        <v>0.17783240392439381</v>
      </c>
      <c r="L277" s="2">
        <f t="shared" si="52"/>
        <v>6.966369099602289E-2</v>
      </c>
      <c r="M277" s="2">
        <f t="shared" si="53"/>
        <v>6.9754937102225759E-2</v>
      </c>
    </row>
    <row r="278" spans="1:13">
      <c r="A278" t="s">
        <v>338</v>
      </c>
      <c r="B278">
        <v>14.57</v>
      </c>
      <c r="C278" s="5">
        <f t="shared" si="44"/>
        <v>4.0000000000000924E-2</v>
      </c>
      <c r="D278" s="5">
        <f t="shared" si="45"/>
        <v>-3.8499999999999979E-2</v>
      </c>
      <c r="E278" s="5">
        <f t="shared" si="46"/>
        <v>5.0000000000007816E-3</v>
      </c>
      <c r="F278" s="5">
        <f t="shared" si="47"/>
        <v>-1.499999999999968E-2</v>
      </c>
      <c r="G278" s="2">
        <f t="shared" si="54"/>
        <v>275</v>
      </c>
      <c r="H278" s="6">
        <f t="shared" si="48"/>
        <v>1.4245014245014246E-3</v>
      </c>
      <c r="I278" s="6">
        <f t="shared" si="49"/>
        <v>8.8279989225842326E-4</v>
      </c>
      <c r="J278" s="6">
        <f t="shared" si="50"/>
        <v>0.39173789173788987</v>
      </c>
      <c r="K278" s="6">
        <f t="shared" si="51"/>
        <v>0.17871520381665223</v>
      </c>
      <c r="L278" s="2">
        <f t="shared" si="52"/>
        <v>7.0264097227059508E-2</v>
      </c>
      <c r="M278" s="2">
        <f t="shared" si="53"/>
        <v>7.0355580688216818E-2</v>
      </c>
    </row>
    <row r="279" spans="1:13">
      <c r="A279" t="s">
        <v>339</v>
      </c>
      <c r="B279">
        <v>14.580000000000002</v>
      </c>
      <c r="C279" s="5">
        <f t="shared" si="44"/>
        <v>8.0000000000000071E-3</v>
      </c>
      <c r="D279" s="5">
        <f t="shared" si="45"/>
        <v>-1.1000000000001009E-2</v>
      </c>
      <c r="E279" s="5">
        <f t="shared" si="46"/>
        <v>2.9999999999992255E-3</v>
      </c>
      <c r="F279" s="5">
        <f t="shared" si="47"/>
        <v>-1.000000000000778E-3</v>
      </c>
      <c r="G279" s="2">
        <f t="shared" si="54"/>
        <v>276</v>
      </c>
      <c r="H279" s="6">
        <f t="shared" si="48"/>
        <v>1.4245014245014246E-3</v>
      </c>
      <c r="I279" s="6">
        <f t="shared" si="49"/>
        <v>8.8340579472394049E-4</v>
      </c>
      <c r="J279" s="6">
        <f t="shared" si="50"/>
        <v>0.39316239316239127</v>
      </c>
      <c r="K279" s="6">
        <f t="shared" si="51"/>
        <v>0.17959860961137616</v>
      </c>
      <c r="L279" s="2">
        <f t="shared" si="52"/>
        <v>7.0867257638676573E-2</v>
      </c>
      <c r="M279" s="2">
        <f t="shared" si="53"/>
        <v>7.0958884030671895E-2</v>
      </c>
    </row>
    <row r="280" spans="1:13">
      <c r="A280" t="s">
        <v>340</v>
      </c>
      <c r="B280">
        <v>14.586</v>
      </c>
      <c r="C280" s="5">
        <f t="shared" si="44"/>
        <v>1.7999999999998906E-2</v>
      </c>
      <c r="D280" s="5">
        <f t="shared" si="45"/>
        <v>5.7499999999999218E-3</v>
      </c>
      <c r="E280" s="5">
        <f t="shared" si="46"/>
        <v>1.499999999999968E-2</v>
      </c>
      <c r="F280" s="5">
        <f t="shared" si="47"/>
        <v>6.0000000000002274E-3</v>
      </c>
      <c r="G280" s="2">
        <f t="shared" si="54"/>
        <v>277</v>
      </c>
      <c r="H280" s="6">
        <f t="shared" si="48"/>
        <v>1.4245014245014246E-3</v>
      </c>
      <c r="I280" s="6">
        <f t="shared" si="49"/>
        <v>8.8376933620325064E-4</v>
      </c>
      <c r="J280" s="6">
        <f t="shared" si="50"/>
        <v>0.39458689458689267</v>
      </c>
      <c r="K280" s="6">
        <f t="shared" si="51"/>
        <v>0.1804823789475794</v>
      </c>
      <c r="L280" s="2">
        <f t="shared" si="52"/>
        <v>7.1473078842488352E-2</v>
      </c>
      <c r="M280" s="2">
        <f t="shared" si="53"/>
        <v>7.1565422478000573E-2</v>
      </c>
    </row>
    <row r="281" spans="1:13">
      <c r="A281" t="s">
        <v>341</v>
      </c>
      <c r="B281">
        <v>14.616</v>
      </c>
      <c r="C281" s="5">
        <f t="shared" si="44"/>
        <v>1.9499999999999851E-2</v>
      </c>
      <c r="D281" s="5">
        <f t="shared" si="45"/>
        <v>9.0000000000007851E-3</v>
      </c>
      <c r="E281" s="5">
        <f t="shared" si="46"/>
        <v>4.5000000000001705E-3</v>
      </c>
      <c r="F281" s="5">
        <f t="shared" si="47"/>
        <v>-5.2499999999997549E-3</v>
      </c>
      <c r="G281" s="2">
        <f t="shared" si="54"/>
        <v>278</v>
      </c>
      <c r="H281" s="6">
        <f t="shared" si="48"/>
        <v>1.4245014245014246E-3</v>
      </c>
      <c r="I281" s="6">
        <f t="shared" si="49"/>
        <v>8.855870435998019E-4</v>
      </c>
      <c r="J281" s="6">
        <f t="shared" si="50"/>
        <v>0.39601139601139407</v>
      </c>
      <c r="K281" s="6">
        <f t="shared" si="51"/>
        <v>0.18136796599117921</v>
      </c>
      <c r="L281" s="2">
        <f t="shared" si="52"/>
        <v>7.2082140329827279E-2</v>
      </c>
      <c r="M281" s="2">
        <f t="shared" si="53"/>
        <v>7.2174699915192583E-2</v>
      </c>
    </row>
    <row r="282" spans="1:13">
      <c r="A282" t="s">
        <v>342</v>
      </c>
      <c r="B282">
        <v>14.625</v>
      </c>
      <c r="C282" s="5">
        <f t="shared" si="44"/>
        <v>3.6000000000000476E-2</v>
      </c>
      <c r="D282" s="5">
        <f t="shared" si="45"/>
        <v>1.399999999999979E-2</v>
      </c>
      <c r="E282" s="5">
        <f t="shared" si="46"/>
        <v>3.1500000000000306E-2</v>
      </c>
      <c r="F282" s="5">
        <f t="shared" si="47"/>
        <v>1.3500000000000068E-2</v>
      </c>
      <c r="G282" s="2">
        <f t="shared" si="54"/>
        <v>279</v>
      </c>
      <c r="H282" s="6">
        <f t="shared" si="48"/>
        <v>1.4245014245014246E-3</v>
      </c>
      <c r="I282" s="6">
        <f t="shared" si="49"/>
        <v>8.8613235581876733E-4</v>
      </c>
      <c r="J282" s="6">
        <f t="shared" si="50"/>
        <v>0.39743589743589547</v>
      </c>
      <c r="K282" s="6">
        <f t="shared" si="51"/>
        <v>0.18225409834699799</v>
      </c>
      <c r="L282" s="2">
        <f t="shared" si="52"/>
        <v>7.269394236062561E-2</v>
      </c>
      <c r="M282" s="2">
        <f t="shared" si="53"/>
        <v>7.2788019032548806E-2</v>
      </c>
    </row>
    <row r="283" spans="1:13">
      <c r="A283" t="s">
        <v>343</v>
      </c>
      <c r="B283">
        <v>14.688000000000001</v>
      </c>
      <c r="C283" s="5">
        <f t="shared" ref="C283:C346" si="55">IF(AND(ISNUMBER(B282),ISNUMBER(B284)),(B284-B282)/2,"")</f>
        <v>4.7499999999999432E-2</v>
      </c>
      <c r="D283" s="5">
        <f t="shared" ref="D283:D346" si="56">IF(AND(ISNUMBER(C282),ISNUMBER(C284)),(C284-C282)/2,"")</f>
        <v>-1.0000000000000675E-2</v>
      </c>
      <c r="E283" s="5">
        <f t="shared" ref="E283:E346" si="57">IF(AND(ISNUMBER(B283),ISNUMBER(B284)),(B284-B283)/2,"")</f>
        <v>1.5999999999999126E-2</v>
      </c>
      <c r="F283" s="5">
        <f t="shared" ref="F283:F346" si="58">IF(AND(ISNUMBER(E282),ISNUMBER(E283)),(E283-E282)/2,"")</f>
        <v>-7.7500000000005898E-3</v>
      </c>
      <c r="G283" s="2">
        <f t="shared" si="54"/>
        <v>280</v>
      </c>
      <c r="H283" s="6">
        <f t="shared" ref="H283:H346" si="59">1/MAX(G:G)</f>
        <v>1.4245014245014246E-3</v>
      </c>
      <c r="I283" s="6">
        <f t="shared" ref="I283:I346" si="60">B283/SUM(B:B)</f>
        <v>8.8994954135152514E-4</v>
      </c>
      <c r="J283" s="6">
        <f t="shared" ref="J283:J346" si="61">H283+J282</f>
        <v>0.39886039886039687</v>
      </c>
      <c r="K283" s="6">
        <f t="shared" ref="K283:K346" si="62">I283+K282</f>
        <v>0.18314404788834951</v>
      </c>
      <c r="L283" s="2">
        <f t="shared" ref="L283:L346" si="63">K283*J284</f>
        <v>7.3309796946760611E-2</v>
      </c>
      <c r="M283" s="2">
        <f t="shared" ref="M283:M346" si="64">K284*J283</f>
        <v>7.3404646964280826E-2</v>
      </c>
    </row>
    <row r="284" spans="1:13">
      <c r="A284" t="s">
        <v>344</v>
      </c>
      <c r="B284">
        <v>14.719999999999999</v>
      </c>
      <c r="C284" s="5">
        <f t="shared" si="55"/>
        <v>1.5999999999999126E-2</v>
      </c>
      <c r="D284" s="5">
        <f t="shared" si="56"/>
        <v>-1.8749999999998934E-2</v>
      </c>
      <c r="E284" s="5">
        <f t="shared" si="57"/>
        <v>0</v>
      </c>
      <c r="F284" s="5">
        <f t="shared" si="58"/>
        <v>-7.999999999999563E-3</v>
      </c>
      <c r="G284" s="2">
        <f t="shared" si="54"/>
        <v>281</v>
      </c>
      <c r="H284" s="6">
        <f t="shared" si="59"/>
        <v>1.4245014245014246E-3</v>
      </c>
      <c r="I284" s="6">
        <f t="shared" si="60"/>
        <v>8.9188842924117979E-4</v>
      </c>
      <c r="J284" s="6">
        <f t="shared" si="61"/>
        <v>0.40028490028489827</v>
      </c>
      <c r="K284" s="6">
        <f t="shared" si="62"/>
        <v>0.18403593631759069</v>
      </c>
      <c r="L284" s="2">
        <f t="shared" si="63"/>
        <v>7.3928965871168539E-2</v>
      </c>
      <c r="M284" s="2">
        <f t="shared" si="64"/>
        <v>7.402381588868874E-2</v>
      </c>
    </row>
    <row r="285" spans="1:13">
      <c r="A285" t="s">
        <v>345</v>
      </c>
      <c r="B285">
        <v>14.719999999999999</v>
      </c>
      <c r="C285" s="5">
        <f t="shared" si="55"/>
        <v>1.0000000000001563E-2</v>
      </c>
      <c r="D285" s="5">
        <f t="shared" si="56"/>
        <v>2.7500000000011404E-3</v>
      </c>
      <c r="E285" s="5">
        <f t="shared" si="57"/>
        <v>1.0000000000001563E-2</v>
      </c>
      <c r="F285" s="5">
        <f t="shared" si="58"/>
        <v>5.0000000000007816E-3</v>
      </c>
      <c r="G285" s="2">
        <f t="shared" si="54"/>
        <v>282</v>
      </c>
      <c r="H285" s="6">
        <f t="shared" si="59"/>
        <v>1.4245014245014246E-3</v>
      </c>
      <c r="I285" s="6">
        <f t="shared" si="60"/>
        <v>8.9188842924117979E-4</v>
      </c>
      <c r="J285" s="6">
        <f t="shared" si="61"/>
        <v>0.40170940170939967</v>
      </c>
      <c r="K285" s="6">
        <f t="shared" si="62"/>
        <v>0.18492782474683186</v>
      </c>
      <c r="L285" s="2">
        <f t="shared" si="63"/>
        <v>7.4550675788252349E-2</v>
      </c>
      <c r="M285" s="2">
        <f t="shared" si="64"/>
        <v>7.4646012599206391E-2</v>
      </c>
    </row>
    <row r="286" spans="1:13">
      <c r="A286" t="s">
        <v>346</v>
      </c>
      <c r="B286">
        <v>14.740000000000002</v>
      </c>
      <c r="C286" s="5">
        <f t="shared" si="55"/>
        <v>2.1500000000001407E-2</v>
      </c>
      <c r="D286" s="5">
        <f t="shared" si="56"/>
        <v>1.4999999999998348E-2</v>
      </c>
      <c r="E286" s="5">
        <f t="shared" si="57"/>
        <v>1.1499999999999844E-2</v>
      </c>
      <c r="F286" s="5">
        <f t="shared" si="58"/>
        <v>7.4999999999914024E-4</v>
      </c>
      <c r="G286" s="2">
        <f t="shared" si="54"/>
        <v>283</v>
      </c>
      <c r="H286" s="6">
        <f t="shared" si="59"/>
        <v>1.4245014245014246E-3</v>
      </c>
      <c r="I286" s="6">
        <f t="shared" si="60"/>
        <v>8.9310023417221414E-4</v>
      </c>
      <c r="J286" s="6">
        <f t="shared" si="61"/>
        <v>0.40313390313390107</v>
      </c>
      <c r="K286" s="6">
        <f t="shared" si="62"/>
        <v>0.18582092498100408</v>
      </c>
      <c r="L286" s="2">
        <f t="shared" si="63"/>
        <v>7.5175416943881607E-2</v>
      </c>
      <c r="M286" s="2">
        <f t="shared" si="64"/>
        <v>7.5271315552435089E-2</v>
      </c>
    </row>
    <row r="287" spans="1:13">
      <c r="A287" t="s">
        <v>347</v>
      </c>
      <c r="B287">
        <v>14.763000000000002</v>
      </c>
      <c r="C287" s="5">
        <f t="shared" si="55"/>
        <v>3.9999999999998259E-2</v>
      </c>
      <c r="D287" s="5">
        <f t="shared" si="56"/>
        <v>3.4999999999989484E-3</v>
      </c>
      <c r="E287" s="5">
        <f t="shared" si="57"/>
        <v>2.8499999999998415E-2</v>
      </c>
      <c r="F287" s="5">
        <f t="shared" si="58"/>
        <v>8.4999999999992859E-3</v>
      </c>
      <c r="G287" s="2">
        <f t="shared" si="54"/>
        <v>284</v>
      </c>
      <c r="H287" s="6">
        <f t="shared" si="59"/>
        <v>1.4245014245014246E-3</v>
      </c>
      <c r="I287" s="6">
        <f t="shared" si="60"/>
        <v>8.9449380984290346E-4</v>
      </c>
      <c r="J287" s="6">
        <f t="shared" si="61"/>
        <v>0.40455840455840247</v>
      </c>
      <c r="K287" s="6">
        <f t="shared" si="62"/>
        <v>0.18671541879084699</v>
      </c>
      <c r="L287" s="2">
        <f t="shared" si="63"/>
        <v>7.5803268312522959E-2</v>
      </c>
      <c r="M287" s="2">
        <f t="shared" si="64"/>
        <v>7.5900564121804612E-2</v>
      </c>
    </row>
    <row r="288" spans="1:13">
      <c r="A288" t="s">
        <v>348</v>
      </c>
      <c r="B288">
        <v>14.819999999999999</v>
      </c>
      <c r="C288" s="5">
        <f t="shared" si="55"/>
        <v>2.8499999999999304E-2</v>
      </c>
      <c r="D288" s="5">
        <f t="shared" si="56"/>
        <v>-1.2499999999998845E-2</v>
      </c>
      <c r="E288" s="5">
        <f t="shared" si="57"/>
        <v>8.8817841970012523E-16</v>
      </c>
      <c r="F288" s="5">
        <f t="shared" si="58"/>
        <v>-1.4249999999998764E-2</v>
      </c>
      <c r="G288" s="2">
        <f t="shared" si="54"/>
        <v>285</v>
      </c>
      <c r="H288" s="6">
        <f t="shared" si="59"/>
        <v>1.4245014245014246E-3</v>
      </c>
      <c r="I288" s="6">
        <f t="shared" si="60"/>
        <v>8.979474538963508E-4</v>
      </c>
      <c r="J288" s="6">
        <f t="shared" si="61"/>
        <v>0.40598290598290387</v>
      </c>
      <c r="K288" s="6">
        <f t="shared" si="62"/>
        <v>0.18761336624474334</v>
      </c>
      <c r="L288" s="2">
        <f t="shared" si="63"/>
        <v>7.6435075136746883E-2</v>
      </c>
      <c r="M288" s="2">
        <f t="shared" si="64"/>
        <v>7.6532370946028536E-2</v>
      </c>
    </row>
    <row r="289" spans="1:13">
      <c r="A289" t="s">
        <v>349</v>
      </c>
      <c r="B289">
        <v>14.82</v>
      </c>
      <c r="C289" s="5">
        <f t="shared" si="55"/>
        <v>1.5000000000000568E-2</v>
      </c>
      <c r="D289" s="5">
        <f t="shared" si="56"/>
        <v>-6.7499999999998117E-3</v>
      </c>
      <c r="E289" s="5">
        <f t="shared" si="57"/>
        <v>1.499999999999968E-2</v>
      </c>
      <c r="F289" s="5">
        <f t="shared" si="58"/>
        <v>7.499999999999396E-3</v>
      </c>
      <c r="G289" s="2">
        <f t="shared" si="54"/>
        <v>286</v>
      </c>
      <c r="H289" s="6">
        <f t="shared" si="59"/>
        <v>1.4245014245014246E-3</v>
      </c>
      <c r="I289" s="6">
        <f t="shared" si="60"/>
        <v>8.9794745389635091E-4</v>
      </c>
      <c r="J289" s="6">
        <f t="shared" si="61"/>
        <v>0.40740740740740528</v>
      </c>
      <c r="K289" s="6">
        <f t="shared" si="62"/>
        <v>0.18851131369863969</v>
      </c>
      <c r="L289" s="2">
        <f t="shared" si="63"/>
        <v>7.7069440215825222E-2</v>
      </c>
      <c r="M289" s="2">
        <f t="shared" si="64"/>
        <v>7.7167476572564717E-2</v>
      </c>
    </row>
    <row r="290" spans="1:13">
      <c r="A290" t="s">
        <v>350</v>
      </c>
      <c r="B290">
        <v>14.85</v>
      </c>
      <c r="C290" s="5">
        <f t="shared" si="55"/>
        <v>1.499999999999968E-2</v>
      </c>
      <c r="D290" s="5">
        <f t="shared" si="56"/>
        <v>-7.4999999999998401E-3</v>
      </c>
      <c r="E290" s="5">
        <f t="shared" si="57"/>
        <v>0</v>
      </c>
      <c r="F290" s="5">
        <f t="shared" si="58"/>
        <v>-7.4999999999998401E-3</v>
      </c>
      <c r="G290" s="2">
        <f t="shared" si="54"/>
        <v>287</v>
      </c>
      <c r="H290" s="6">
        <f t="shared" si="59"/>
        <v>1.4245014245014246E-3</v>
      </c>
      <c r="I290" s="6">
        <f t="shared" si="60"/>
        <v>8.9976516129290217E-4</v>
      </c>
      <c r="J290" s="6">
        <f t="shared" si="61"/>
        <v>0.40883190883190668</v>
      </c>
      <c r="K290" s="6">
        <f t="shared" si="62"/>
        <v>0.18941107885993258</v>
      </c>
      <c r="L290" s="2">
        <f t="shared" si="63"/>
        <v>7.7707109275869365E-2</v>
      </c>
      <c r="M290" s="2">
        <f t="shared" si="64"/>
        <v>7.780514563260886E-2</v>
      </c>
    </row>
    <row r="291" spans="1:13">
      <c r="A291" t="s">
        <v>351</v>
      </c>
      <c r="B291">
        <v>14.85</v>
      </c>
      <c r="C291" s="5">
        <f t="shared" si="55"/>
        <v>8.8817841970012523E-16</v>
      </c>
      <c r="D291" s="5">
        <f t="shared" si="56"/>
        <v>1.6500000000000181E-2</v>
      </c>
      <c r="E291" s="5">
        <f t="shared" si="57"/>
        <v>8.8817841970012523E-16</v>
      </c>
      <c r="F291" s="5">
        <f t="shared" si="58"/>
        <v>4.4408920985006262E-16</v>
      </c>
      <c r="G291" s="2">
        <f t="shared" si="54"/>
        <v>288</v>
      </c>
      <c r="H291" s="6">
        <f t="shared" si="59"/>
        <v>1.4245014245014246E-3</v>
      </c>
      <c r="I291" s="6">
        <f t="shared" si="60"/>
        <v>8.9976516129290217E-4</v>
      </c>
      <c r="J291" s="6">
        <f t="shared" si="61"/>
        <v>0.41025641025640808</v>
      </c>
      <c r="K291" s="6">
        <f t="shared" si="62"/>
        <v>0.19031084402122547</v>
      </c>
      <c r="L291" s="2">
        <f t="shared" si="63"/>
        <v>7.8347341769421458E-2</v>
      </c>
      <c r="M291" s="2">
        <f t="shared" si="64"/>
        <v>7.8445378126160967E-2</v>
      </c>
    </row>
    <row r="292" spans="1:13">
      <c r="A292" t="s">
        <v>352</v>
      </c>
      <c r="B292">
        <v>14.850000000000001</v>
      </c>
      <c r="C292" s="5">
        <f t="shared" si="55"/>
        <v>4.8000000000000043E-2</v>
      </c>
      <c r="D292" s="5">
        <f t="shared" si="56"/>
        <v>2.7499999999999414E-2</v>
      </c>
      <c r="E292" s="5">
        <f t="shared" si="57"/>
        <v>4.7999999999999154E-2</v>
      </c>
      <c r="F292" s="5">
        <f t="shared" si="58"/>
        <v>2.3999999999999133E-2</v>
      </c>
      <c r="G292" s="2">
        <f t="shared" si="54"/>
        <v>289</v>
      </c>
      <c r="H292" s="6">
        <f t="shared" si="59"/>
        <v>1.4245014245014246E-3</v>
      </c>
      <c r="I292" s="6">
        <f t="shared" si="60"/>
        <v>8.9976516129290228E-4</v>
      </c>
      <c r="J292" s="6">
        <f t="shared" si="61"/>
        <v>0.41168091168090948</v>
      </c>
      <c r="K292" s="6">
        <f t="shared" si="62"/>
        <v>0.19121060918251837</v>
      </c>
      <c r="L292" s="2">
        <f t="shared" si="63"/>
        <v>7.8990137696481513E-2</v>
      </c>
      <c r="M292" s="2">
        <f t="shared" si="64"/>
        <v>7.9090568662623206E-2</v>
      </c>
    </row>
    <row r="293" spans="1:13">
      <c r="A293" t="s">
        <v>353</v>
      </c>
      <c r="B293">
        <v>14.946</v>
      </c>
      <c r="C293" s="5">
        <f t="shared" si="55"/>
        <v>5.4999999999999716E-2</v>
      </c>
      <c r="D293" s="5">
        <f t="shared" si="56"/>
        <v>-1.4249999999999208E-2</v>
      </c>
      <c r="E293" s="5">
        <f t="shared" si="57"/>
        <v>7.0000000000005613E-3</v>
      </c>
      <c r="F293" s="5">
        <f t="shared" si="58"/>
        <v>-2.0499999999999297E-2</v>
      </c>
      <c r="G293" s="2">
        <f t="shared" si="54"/>
        <v>290</v>
      </c>
      <c r="H293" s="6">
        <f t="shared" si="59"/>
        <v>1.4245014245014246E-3</v>
      </c>
      <c r="I293" s="6">
        <f t="shared" si="60"/>
        <v>9.0558182496186643E-4</v>
      </c>
      <c r="J293" s="6">
        <f t="shared" si="61"/>
        <v>0.41310541310541088</v>
      </c>
      <c r="K293" s="6">
        <f t="shared" si="62"/>
        <v>0.19211619100748023</v>
      </c>
      <c r="L293" s="2">
        <f t="shared" si="63"/>
        <v>7.9637908238143082E-2</v>
      </c>
      <c r="M293" s="2">
        <f t="shared" si="64"/>
        <v>7.9738689626508416E-2</v>
      </c>
    </row>
    <row r="294" spans="1:13">
      <c r="A294" t="s">
        <v>354</v>
      </c>
      <c r="B294">
        <v>14.96</v>
      </c>
      <c r="C294" s="5">
        <f t="shared" si="55"/>
        <v>1.9500000000001627E-2</v>
      </c>
      <c r="D294" s="5">
        <f t="shared" si="56"/>
        <v>-1.7500000000000071E-2</v>
      </c>
      <c r="E294" s="5">
        <f t="shared" si="57"/>
        <v>1.2500000000001066E-2</v>
      </c>
      <c r="F294" s="5">
        <f t="shared" si="58"/>
        <v>2.7500000000002522E-3</v>
      </c>
      <c r="G294" s="2">
        <f t="shared" si="54"/>
        <v>291</v>
      </c>
      <c r="H294" s="6">
        <f t="shared" si="59"/>
        <v>1.4245014245014246E-3</v>
      </c>
      <c r="I294" s="6">
        <f t="shared" si="60"/>
        <v>9.0643008841359042E-4</v>
      </c>
      <c r="J294" s="6">
        <f t="shared" si="61"/>
        <v>0.41452991452991228</v>
      </c>
      <c r="K294" s="6">
        <f t="shared" si="62"/>
        <v>0.19302262109589383</v>
      </c>
      <c r="L294" s="2">
        <f t="shared" si="63"/>
        <v>8.028861162393261E-2</v>
      </c>
      <c r="M294" s="2">
        <f t="shared" si="64"/>
        <v>8.0390020924041045E-2</v>
      </c>
    </row>
    <row r="295" spans="1:13">
      <c r="A295" t="s">
        <v>355</v>
      </c>
      <c r="B295">
        <v>14.985000000000003</v>
      </c>
      <c r="C295" s="5">
        <f t="shared" si="55"/>
        <v>1.9999999999999574E-2</v>
      </c>
      <c r="D295" s="5">
        <f t="shared" si="56"/>
        <v>-6.0000000000015596E-3</v>
      </c>
      <c r="E295" s="5">
        <f t="shared" si="57"/>
        <v>7.4999999999985079E-3</v>
      </c>
      <c r="F295" s="5">
        <f t="shared" si="58"/>
        <v>-2.500000000001279E-3</v>
      </c>
      <c r="G295" s="2">
        <f t="shared" si="54"/>
        <v>292</v>
      </c>
      <c r="H295" s="6">
        <f t="shared" si="59"/>
        <v>1.4245014245014246E-3</v>
      </c>
      <c r="I295" s="6">
        <f t="shared" si="60"/>
        <v>9.0794484457738334E-4</v>
      </c>
      <c r="J295" s="6">
        <f t="shared" si="61"/>
        <v>0.41595441595441368</v>
      </c>
      <c r="K295" s="6">
        <f t="shared" si="62"/>
        <v>0.1939305659404712</v>
      </c>
      <c r="L295" s="2">
        <f t="shared" si="63"/>
        <v>8.0942529658914172E-2</v>
      </c>
      <c r="M295" s="2">
        <f t="shared" si="64"/>
        <v>8.1044317000731864E-2</v>
      </c>
    </row>
    <row r="296" spans="1:13">
      <c r="A296" t="s">
        <v>356</v>
      </c>
      <c r="B296">
        <v>15</v>
      </c>
      <c r="C296" s="5">
        <f t="shared" si="55"/>
        <v>7.4999999999985079E-3</v>
      </c>
      <c r="D296" s="5">
        <f t="shared" si="56"/>
        <v>1.9999999999997797E-3</v>
      </c>
      <c r="E296" s="5">
        <f t="shared" si="57"/>
        <v>0</v>
      </c>
      <c r="F296" s="5">
        <f t="shared" si="58"/>
        <v>-3.7499999999992539E-3</v>
      </c>
      <c r="G296" s="2">
        <f t="shared" si="54"/>
        <v>293</v>
      </c>
      <c r="H296" s="6">
        <f t="shared" si="59"/>
        <v>1.4245014245014246E-3</v>
      </c>
      <c r="I296" s="6">
        <f t="shared" si="60"/>
        <v>9.0885369827565881E-4</v>
      </c>
      <c r="J296" s="6">
        <f t="shared" si="61"/>
        <v>0.41737891737891508</v>
      </c>
      <c r="K296" s="6">
        <f t="shared" si="62"/>
        <v>0.19483941963874685</v>
      </c>
      <c r="L296" s="2">
        <f t="shared" si="63"/>
        <v>8.1599415062380706E-2</v>
      </c>
      <c r="M296" s="2">
        <f t="shared" si="64"/>
        <v>8.1701202404198398E-2</v>
      </c>
    </row>
    <row r="297" spans="1:13">
      <c r="A297" t="s">
        <v>357</v>
      </c>
      <c r="B297">
        <v>15</v>
      </c>
      <c r="C297" s="5">
        <f t="shared" si="55"/>
        <v>2.3999999999999133E-2</v>
      </c>
      <c r="D297" s="5">
        <f t="shared" si="56"/>
        <v>2.6250000000000551E-2</v>
      </c>
      <c r="E297" s="5">
        <f t="shared" si="57"/>
        <v>2.3999999999999133E-2</v>
      </c>
      <c r="F297" s="5">
        <f t="shared" si="58"/>
        <v>1.1999999999999567E-2</v>
      </c>
      <c r="G297" s="2">
        <f t="shared" si="54"/>
        <v>294</v>
      </c>
      <c r="H297" s="6">
        <f t="shared" si="59"/>
        <v>1.4245014245014246E-3</v>
      </c>
      <c r="I297" s="6">
        <f t="shared" si="60"/>
        <v>9.0885369827565881E-4</v>
      </c>
      <c r="J297" s="6">
        <f t="shared" si="61"/>
        <v>0.41880341880341648</v>
      </c>
      <c r="K297" s="6">
        <f t="shared" si="62"/>
        <v>0.19574827333702249</v>
      </c>
      <c r="L297" s="2">
        <f t="shared" si="63"/>
        <v>8.2258889792622955E-2</v>
      </c>
      <c r="M297" s="2">
        <f t="shared" si="64"/>
        <v>8.2361895153755943E-2</v>
      </c>
    </row>
    <row r="298" spans="1:13">
      <c r="A298" t="s">
        <v>358</v>
      </c>
      <c r="B298">
        <v>15.047999999999998</v>
      </c>
      <c r="C298" s="5">
        <f t="shared" si="55"/>
        <v>5.9999999999999609E-2</v>
      </c>
      <c r="D298" s="5">
        <f t="shared" si="56"/>
        <v>6.0000000000015596E-3</v>
      </c>
      <c r="E298" s="5">
        <f t="shared" si="57"/>
        <v>3.6000000000000476E-2</v>
      </c>
      <c r="F298" s="5">
        <f t="shared" si="58"/>
        <v>6.0000000000006715E-3</v>
      </c>
      <c r="G298" s="2">
        <f t="shared" si="54"/>
        <v>295</v>
      </c>
      <c r="H298" s="6">
        <f t="shared" si="59"/>
        <v>1.4245014245014246E-3</v>
      </c>
      <c r="I298" s="6">
        <f t="shared" si="60"/>
        <v>9.1176203011014082E-4</v>
      </c>
      <c r="J298" s="6">
        <f t="shared" si="61"/>
        <v>0.42022792022791788</v>
      </c>
      <c r="K298" s="6">
        <f t="shared" si="62"/>
        <v>0.19666003536713264</v>
      </c>
      <c r="L298" s="2">
        <f t="shared" si="63"/>
        <v>8.2922180154801906E-2</v>
      </c>
      <c r="M298" s="2">
        <f t="shared" si="64"/>
        <v>8.3027018759292096E-2</v>
      </c>
    </row>
    <row r="299" spans="1:13">
      <c r="A299" t="s">
        <v>359</v>
      </c>
      <c r="B299">
        <v>15.12</v>
      </c>
      <c r="C299" s="5">
        <f t="shared" si="55"/>
        <v>3.6000000000002252E-2</v>
      </c>
      <c r="D299" s="5">
        <f t="shared" si="56"/>
        <v>-2.5999999999998913E-2</v>
      </c>
      <c r="E299" s="5">
        <f t="shared" si="57"/>
        <v>1.7763568394002505E-15</v>
      </c>
      <c r="F299" s="5">
        <f t="shared" si="58"/>
        <v>-1.799999999999935E-2</v>
      </c>
      <c r="G299" s="2">
        <f t="shared" si="54"/>
        <v>296</v>
      </c>
      <c r="H299" s="6">
        <f t="shared" si="59"/>
        <v>1.4245014245014246E-3</v>
      </c>
      <c r="I299" s="6">
        <f t="shared" si="60"/>
        <v>9.1612452786186407E-4</v>
      </c>
      <c r="J299" s="6">
        <f t="shared" si="61"/>
        <v>0.42165242165241928</v>
      </c>
      <c r="K299" s="6">
        <f t="shared" si="62"/>
        <v>0.1975761598949945</v>
      </c>
      <c r="L299" s="2">
        <f t="shared" si="63"/>
        <v>8.3589913801727964E-2</v>
      </c>
      <c r="M299" s="2">
        <f t="shared" si="64"/>
        <v>8.3694752406218167E-2</v>
      </c>
    </row>
    <row r="300" spans="1:13">
      <c r="A300" t="s">
        <v>360</v>
      </c>
      <c r="B300">
        <v>15.120000000000003</v>
      </c>
      <c r="C300" s="5">
        <f t="shared" si="55"/>
        <v>8.0000000000017835E-3</v>
      </c>
      <c r="D300" s="5">
        <f t="shared" si="56"/>
        <v>-3.00000000000189E-3</v>
      </c>
      <c r="E300" s="5">
        <f t="shared" si="57"/>
        <v>8.0000000000000071E-3</v>
      </c>
      <c r="F300" s="5">
        <f t="shared" si="58"/>
        <v>3.9999999999991154E-3</v>
      </c>
      <c r="G300" s="2">
        <f t="shared" si="54"/>
        <v>297</v>
      </c>
      <c r="H300" s="6">
        <f t="shared" si="59"/>
        <v>1.4245014245014246E-3</v>
      </c>
      <c r="I300" s="6">
        <f t="shared" si="60"/>
        <v>9.1612452786186428E-4</v>
      </c>
      <c r="J300" s="6">
        <f t="shared" si="61"/>
        <v>0.42307692307692069</v>
      </c>
      <c r="K300" s="6">
        <f t="shared" si="62"/>
        <v>0.19849228442285635</v>
      </c>
      <c r="L300" s="2">
        <f t="shared" si="63"/>
        <v>8.4260257490043955E-2</v>
      </c>
      <c r="M300" s="2">
        <f t="shared" si="64"/>
        <v>8.4365506243895425E-2</v>
      </c>
    </row>
    <row r="301" spans="1:13">
      <c r="A301" t="s">
        <v>361</v>
      </c>
      <c r="B301">
        <v>15.136000000000003</v>
      </c>
      <c r="C301" s="5">
        <f t="shared" si="55"/>
        <v>2.9999999999998472E-2</v>
      </c>
      <c r="D301" s="5">
        <f t="shared" si="56"/>
        <v>2.7999999999997804E-2</v>
      </c>
      <c r="E301" s="5">
        <f t="shared" si="57"/>
        <v>2.1999999999998465E-2</v>
      </c>
      <c r="F301" s="5">
        <f t="shared" si="58"/>
        <v>6.9999999999992291E-3</v>
      </c>
      <c r="G301" s="2">
        <f t="shared" si="54"/>
        <v>298</v>
      </c>
      <c r="H301" s="6">
        <f t="shared" si="59"/>
        <v>1.4245014245014246E-3</v>
      </c>
      <c r="I301" s="6">
        <f t="shared" si="60"/>
        <v>9.1709397180669166E-4</v>
      </c>
      <c r="J301" s="6">
        <f t="shared" si="61"/>
        <v>0.42450142450142209</v>
      </c>
      <c r="K301" s="6">
        <f t="shared" si="62"/>
        <v>0.19940937839466305</v>
      </c>
      <c r="L301" s="2">
        <f t="shared" si="63"/>
        <v>8.4933624131059704E-2</v>
      </c>
      <c r="M301" s="2">
        <f t="shared" si="64"/>
        <v>8.5040004593333954E-2</v>
      </c>
    </row>
    <row r="302" spans="1:13">
      <c r="A302" t="s">
        <v>362</v>
      </c>
      <c r="B302">
        <v>15.18</v>
      </c>
      <c r="C302" s="5">
        <f t="shared" si="55"/>
        <v>6.3999999999997392E-2</v>
      </c>
      <c r="D302" s="5">
        <f t="shared" si="56"/>
        <v>6.0000000000011156E-3</v>
      </c>
      <c r="E302" s="5">
        <f t="shared" si="57"/>
        <v>4.1999999999998927E-2</v>
      </c>
      <c r="F302" s="5">
        <f t="shared" si="58"/>
        <v>1.0000000000000231E-2</v>
      </c>
      <c r="G302" s="2">
        <f t="shared" si="54"/>
        <v>299</v>
      </c>
      <c r="H302" s="6">
        <f t="shared" si="59"/>
        <v>1.4245014245014246E-3</v>
      </c>
      <c r="I302" s="6">
        <f t="shared" si="60"/>
        <v>9.197599426549667E-4</v>
      </c>
      <c r="J302" s="6">
        <f t="shared" si="61"/>
        <v>0.42592592592592349</v>
      </c>
      <c r="K302" s="6">
        <f t="shared" si="62"/>
        <v>0.20032913833731802</v>
      </c>
      <c r="L302" s="2">
        <f t="shared" si="63"/>
        <v>8.5610742879195248E-2</v>
      </c>
      <c r="M302" s="2">
        <f t="shared" si="64"/>
        <v>8.5719291125846114E-2</v>
      </c>
    </row>
    <row r="303" spans="1:13">
      <c r="A303" t="s">
        <v>363</v>
      </c>
      <c r="B303">
        <v>15.263999999999998</v>
      </c>
      <c r="C303" s="5">
        <f t="shared" si="55"/>
        <v>4.2000000000000703E-2</v>
      </c>
      <c r="D303" s="5">
        <f t="shared" si="56"/>
        <v>-1.1749999999997485E-2</v>
      </c>
      <c r="E303" s="5">
        <f t="shared" si="57"/>
        <v>1.7763568394002505E-15</v>
      </c>
      <c r="F303" s="5">
        <f t="shared" si="58"/>
        <v>-2.0999999999998575E-2</v>
      </c>
      <c r="G303" s="2">
        <f t="shared" si="54"/>
        <v>300</v>
      </c>
      <c r="H303" s="6">
        <f t="shared" si="59"/>
        <v>1.4245014245014246E-3</v>
      </c>
      <c r="I303" s="6">
        <f t="shared" si="60"/>
        <v>9.2484952336531023E-4</v>
      </c>
      <c r="J303" s="6">
        <f t="shared" si="61"/>
        <v>0.42735042735042489</v>
      </c>
      <c r="K303" s="6">
        <f t="shared" si="62"/>
        <v>0.20125398786068333</v>
      </c>
      <c r="L303" s="2">
        <f t="shared" si="63"/>
        <v>8.629266431063437E-2</v>
      </c>
      <c r="M303" s="2">
        <f t="shared" si="64"/>
        <v>8.6401212557285237E-2</v>
      </c>
    </row>
    <row r="304" spans="1:13">
      <c r="A304" t="s">
        <v>364</v>
      </c>
      <c r="B304">
        <v>15.264000000000001</v>
      </c>
      <c r="C304" s="5">
        <f t="shared" si="55"/>
        <v>4.0500000000002423E-2</v>
      </c>
      <c r="D304" s="5">
        <f t="shared" si="56"/>
        <v>2.4000000000000021E-2</v>
      </c>
      <c r="E304" s="5">
        <f t="shared" si="57"/>
        <v>4.0500000000000647E-2</v>
      </c>
      <c r="F304" s="5">
        <f t="shared" si="58"/>
        <v>2.0249999999999435E-2</v>
      </c>
      <c r="G304" s="2">
        <f t="shared" si="54"/>
        <v>301</v>
      </c>
      <c r="H304" s="6">
        <f t="shared" si="59"/>
        <v>1.4245014245014246E-3</v>
      </c>
      <c r="I304" s="6">
        <f t="shared" si="60"/>
        <v>9.2484952336531045E-4</v>
      </c>
      <c r="J304" s="6">
        <f t="shared" si="61"/>
        <v>0.42877492877492629</v>
      </c>
      <c r="K304" s="6">
        <f t="shared" si="62"/>
        <v>0.20217883738404863</v>
      </c>
      <c r="L304" s="2">
        <f t="shared" si="63"/>
        <v>8.6977220641000469E-2</v>
      </c>
      <c r="M304" s="2">
        <f t="shared" si="64"/>
        <v>8.7087873233521962E-2</v>
      </c>
    </row>
    <row r="305" spans="1:13">
      <c r="A305" t="s">
        <v>365</v>
      </c>
      <c r="B305">
        <v>15.345000000000002</v>
      </c>
      <c r="C305" s="5">
        <f t="shared" si="55"/>
        <v>9.0000000000000746E-2</v>
      </c>
      <c r="D305" s="5">
        <f t="shared" si="56"/>
        <v>7.4999999999976197E-3</v>
      </c>
      <c r="E305" s="5">
        <f t="shared" si="57"/>
        <v>4.9500000000000099E-2</v>
      </c>
      <c r="F305" s="5">
        <f t="shared" si="58"/>
        <v>4.4999999999997264E-3</v>
      </c>
      <c r="G305" s="2">
        <f t="shared" si="54"/>
        <v>302</v>
      </c>
      <c r="H305" s="6">
        <f t="shared" si="59"/>
        <v>1.4245014245014246E-3</v>
      </c>
      <c r="I305" s="6">
        <f t="shared" si="60"/>
        <v>9.2975733333599913E-4</v>
      </c>
      <c r="J305" s="6">
        <f t="shared" si="61"/>
        <v>0.43019943019942769</v>
      </c>
      <c r="K305" s="6">
        <f t="shared" si="62"/>
        <v>0.20310859471738463</v>
      </c>
      <c r="L305" s="2">
        <f t="shared" si="63"/>
        <v>8.7666530198528742E-2</v>
      </c>
      <c r="M305" s="2">
        <f t="shared" si="64"/>
        <v>8.7779763314114925E-2</v>
      </c>
    </row>
    <row r="306" spans="1:13">
      <c r="A306" t="s">
        <v>366</v>
      </c>
      <c r="B306">
        <v>15.444000000000003</v>
      </c>
      <c r="C306" s="5">
        <f t="shared" si="55"/>
        <v>5.5499999999997662E-2</v>
      </c>
      <c r="D306" s="5">
        <f t="shared" si="56"/>
        <v>-3.1500000000001638E-2</v>
      </c>
      <c r="E306" s="5">
        <f t="shared" si="57"/>
        <v>5.9999999999975628E-3</v>
      </c>
      <c r="F306" s="5">
        <f t="shared" si="58"/>
        <v>-2.1750000000001268E-2</v>
      </c>
      <c r="G306" s="2">
        <f t="shared" si="54"/>
        <v>303</v>
      </c>
      <c r="H306" s="6">
        <f t="shared" si="59"/>
        <v>1.4245014245014246E-3</v>
      </c>
      <c r="I306" s="6">
        <f t="shared" si="60"/>
        <v>9.3575576774461845E-4</v>
      </c>
      <c r="J306" s="6">
        <f t="shared" si="61"/>
        <v>0.43162393162392909</v>
      </c>
      <c r="K306" s="6">
        <f t="shared" si="62"/>
        <v>0.20404435048512926</v>
      </c>
      <c r="L306" s="2">
        <f t="shared" si="63"/>
        <v>8.8361086249969981E-2</v>
      </c>
      <c r="M306" s="2">
        <f t="shared" si="64"/>
        <v>8.8474633191961374E-2</v>
      </c>
    </row>
    <row r="307" spans="1:13">
      <c r="A307" t="s">
        <v>367</v>
      </c>
      <c r="B307">
        <v>15.455999999999998</v>
      </c>
      <c r="C307" s="5">
        <f t="shared" si="55"/>
        <v>2.699999999999747E-2</v>
      </c>
      <c r="D307" s="5">
        <f t="shared" si="56"/>
        <v>-1.6749999999998266E-2</v>
      </c>
      <c r="E307" s="5">
        <f t="shared" si="57"/>
        <v>2.0999999999999908E-2</v>
      </c>
      <c r="F307" s="5">
        <f t="shared" si="58"/>
        <v>7.5000000000011724E-3</v>
      </c>
      <c r="G307" s="2">
        <f t="shared" si="54"/>
        <v>304</v>
      </c>
      <c r="H307" s="6">
        <f t="shared" si="59"/>
        <v>1.4245014245014246E-3</v>
      </c>
      <c r="I307" s="6">
        <f t="shared" si="60"/>
        <v>9.3648285070323874E-4</v>
      </c>
      <c r="J307" s="6">
        <f t="shared" si="61"/>
        <v>0.43304843304843049</v>
      </c>
      <c r="K307" s="6">
        <f t="shared" si="62"/>
        <v>0.2049808333358325</v>
      </c>
      <c r="L307" s="2">
        <f t="shared" si="63"/>
        <v>8.9058624170126124E-2</v>
      </c>
      <c r="M307" s="2">
        <f t="shared" si="64"/>
        <v>8.9173273129593264E-2</v>
      </c>
    </row>
    <row r="308" spans="1:13">
      <c r="A308" t="s">
        <v>368</v>
      </c>
      <c r="B308">
        <v>15.497999999999998</v>
      </c>
      <c r="C308" s="5">
        <f t="shared" si="55"/>
        <v>2.200000000000113E-2</v>
      </c>
      <c r="D308" s="5">
        <f t="shared" si="56"/>
        <v>-1.2999999999998124E-2</v>
      </c>
      <c r="E308" s="5">
        <f t="shared" si="57"/>
        <v>1.0000000000012221E-3</v>
      </c>
      <c r="F308" s="5">
        <f t="shared" si="58"/>
        <v>-9.9999999999993427E-3</v>
      </c>
      <c r="G308" s="2">
        <f t="shared" si="54"/>
        <v>305</v>
      </c>
      <c r="H308" s="6">
        <f t="shared" si="59"/>
        <v>1.4245014245014246E-3</v>
      </c>
      <c r="I308" s="6">
        <f t="shared" si="60"/>
        <v>9.390276410584105E-4</v>
      </c>
      <c r="J308" s="6">
        <f t="shared" si="61"/>
        <v>0.43447293447293189</v>
      </c>
      <c r="K308" s="6">
        <f t="shared" si="62"/>
        <v>0.20591986097689091</v>
      </c>
      <c r="L308" s="2">
        <f t="shared" si="63"/>
        <v>8.9759939400182676E-2</v>
      </c>
      <c r="M308" s="2">
        <f t="shared" si="64"/>
        <v>8.9874641009294251E-2</v>
      </c>
    </row>
    <row r="309" spans="1:13">
      <c r="A309" t="s">
        <v>369</v>
      </c>
      <c r="B309">
        <v>15.5</v>
      </c>
      <c r="C309" s="5">
        <f t="shared" si="55"/>
        <v>1.0000000000012221E-3</v>
      </c>
      <c r="D309" s="5">
        <f t="shared" si="56"/>
        <v>1.2124999999999275E-2</v>
      </c>
      <c r="E309" s="5">
        <f t="shared" si="57"/>
        <v>0</v>
      </c>
      <c r="F309" s="5">
        <f t="shared" si="58"/>
        <v>-5.0000000000061107E-4</v>
      </c>
      <c r="G309" s="2">
        <f t="shared" si="54"/>
        <v>306</v>
      </c>
      <c r="H309" s="6">
        <f t="shared" si="59"/>
        <v>1.4245014245014246E-3</v>
      </c>
      <c r="I309" s="6">
        <f t="shared" si="60"/>
        <v>9.391488215515141E-4</v>
      </c>
      <c r="J309" s="6">
        <f t="shared" si="61"/>
        <v>0.43589743589743329</v>
      </c>
      <c r="K309" s="6">
        <f t="shared" si="62"/>
        <v>0.20685900979844243</v>
      </c>
      <c r="L309" s="2">
        <f t="shared" si="63"/>
        <v>9.0463982917551922E-2</v>
      </c>
      <c r="M309" s="2">
        <f t="shared" si="64"/>
        <v>9.0578684526663497E-2</v>
      </c>
    </row>
    <row r="310" spans="1:13">
      <c r="A310" t="s">
        <v>370</v>
      </c>
      <c r="B310">
        <v>15.5</v>
      </c>
      <c r="C310" s="5">
        <f t="shared" si="55"/>
        <v>4.624999999999968E-2</v>
      </c>
      <c r="D310" s="5">
        <f t="shared" si="56"/>
        <v>2.44999999999993E-2</v>
      </c>
      <c r="E310" s="5">
        <f t="shared" si="57"/>
        <v>4.624999999999968E-2</v>
      </c>
      <c r="F310" s="5">
        <f t="shared" si="58"/>
        <v>2.312499999999984E-2</v>
      </c>
      <c r="G310" s="2">
        <f t="shared" si="54"/>
        <v>307</v>
      </c>
      <c r="H310" s="6">
        <f t="shared" si="59"/>
        <v>1.4245014245014246E-3</v>
      </c>
      <c r="I310" s="6">
        <f t="shared" si="60"/>
        <v>9.391488215515141E-4</v>
      </c>
      <c r="J310" s="6">
        <f t="shared" si="61"/>
        <v>0.4373219373219347</v>
      </c>
      <c r="K310" s="6">
        <f t="shared" si="62"/>
        <v>0.20779815861999396</v>
      </c>
      <c r="L310" s="2">
        <f t="shared" si="63"/>
        <v>9.1170702072589385E-2</v>
      </c>
      <c r="M310" s="2">
        <f t="shared" si="64"/>
        <v>9.1287854695271398E-2</v>
      </c>
    </row>
    <row r="311" spans="1:13">
      <c r="A311" t="s">
        <v>371</v>
      </c>
      <c r="B311">
        <v>15.592499999999999</v>
      </c>
      <c r="C311" s="5">
        <f t="shared" si="55"/>
        <v>4.9999999999999822E-2</v>
      </c>
      <c r="D311" s="5">
        <f t="shared" si="56"/>
        <v>-1.6249999999999432E-2</v>
      </c>
      <c r="E311" s="5">
        <f t="shared" si="57"/>
        <v>3.7500000000001421E-3</v>
      </c>
      <c r="F311" s="5">
        <f t="shared" si="58"/>
        <v>-2.1249999999999769E-2</v>
      </c>
      <c r="G311" s="2">
        <f t="shared" si="54"/>
        <v>308</v>
      </c>
      <c r="H311" s="6">
        <f t="shared" si="59"/>
        <v>1.4245014245014246E-3</v>
      </c>
      <c r="I311" s="6">
        <f t="shared" si="60"/>
        <v>9.4475341935754728E-4</v>
      </c>
      <c r="J311" s="6">
        <f t="shared" si="61"/>
        <v>0.4387464387464361</v>
      </c>
      <c r="K311" s="6">
        <f t="shared" si="62"/>
        <v>0.2087429120393515</v>
      </c>
      <c r="L311" s="2">
        <f t="shared" si="63"/>
        <v>9.188256384638066E-2</v>
      </c>
      <c r="M311" s="2">
        <f t="shared" si="64"/>
        <v>9.1999915847224403E-2</v>
      </c>
    </row>
    <row r="312" spans="1:13">
      <c r="A312" t="s">
        <v>372</v>
      </c>
      <c r="B312">
        <v>15.6</v>
      </c>
      <c r="C312" s="5">
        <f t="shared" si="55"/>
        <v>1.3750000000000817E-2</v>
      </c>
      <c r="D312" s="5">
        <f t="shared" si="56"/>
        <v>1.1250000000000426E-2</v>
      </c>
      <c r="E312" s="5">
        <f t="shared" si="57"/>
        <v>1.0000000000000675E-2</v>
      </c>
      <c r="F312" s="5">
        <f t="shared" si="58"/>
        <v>3.1250000000002665E-3</v>
      </c>
      <c r="G312" s="2">
        <f t="shared" si="54"/>
        <v>309</v>
      </c>
      <c r="H312" s="6">
        <f t="shared" si="59"/>
        <v>1.4245014245014246E-3</v>
      </c>
      <c r="I312" s="6">
        <f t="shared" si="60"/>
        <v>9.4520784620668512E-4</v>
      </c>
      <c r="J312" s="6">
        <f t="shared" si="61"/>
        <v>0.4401709401709375</v>
      </c>
      <c r="K312" s="6">
        <f t="shared" si="62"/>
        <v>0.20968811988555819</v>
      </c>
      <c r="L312" s="2">
        <f t="shared" si="63"/>
        <v>9.2597317898180403E-2</v>
      </c>
      <c r="M312" s="2">
        <f t="shared" si="64"/>
        <v>9.2715203300339943E-2</v>
      </c>
    </row>
    <row r="313" spans="1:13">
      <c r="A313" t="s">
        <v>373</v>
      </c>
      <c r="B313">
        <v>15.620000000000001</v>
      </c>
      <c r="C313" s="5">
        <f t="shared" si="55"/>
        <v>7.2500000000000675E-2</v>
      </c>
      <c r="D313" s="5">
        <f t="shared" si="56"/>
        <v>2.5624999999999343E-2</v>
      </c>
      <c r="E313" s="5">
        <f t="shared" si="57"/>
        <v>6.25E-2</v>
      </c>
      <c r="F313" s="5">
        <f t="shared" si="58"/>
        <v>2.6249999999999662E-2</v>
      </c>
      <c r="G313" s="2">
        <f t="shared" si="54"/>
        <v>310</v>
      </c>
      <c r="H313" s="6">
        <f t="shared" si="59"/>
        <v>1.4245014245014246E-3</v>
      </c>
      <c r="I313" s="6">
        <f t="shared" si="60"/>
        <v>9.4641965113771947E-4</v>
      </c>
      <c r="J313" s="6">
        <f t="shared" si="61"/>
        <v>0.4415954415954389</v>
      </c>
      <c r="K313" s="6">
        <f t="shared" si="62"/>
        <v>0.21063453953669592</v>
      </c>
      <c r="L313" s="2">
        <f t="shared" si="63"/>
        <v>9.3315301703578393E-2</v>
      </c>
      <c r="M313" s="2">
        <f t="shared" si="64"/>
        <v>9.3436531652823229E-2</v>
      </c>
    </row>
    <row r="314" spans="1:13">
      <c r="A314" t="s">
        <v>374</v>
      </c>
      <c r="B314">
        <v>15.745000000000001</v>
      </c>
      <c r="C314" s="5">
        <f t="shared" si="55"/>
        <v>6.4999999999999503E-2</v>
      </c>
      <c r="D314" s="5">
        <f t="shared" si="56"/>
        <v>-3.5000000000000586E-2</v>
      </c>
      <c r="E314" s="5">
        <f t="shared" si="57"/>
        <v>2.4999999999995026E-3</v>
      </c>
      <c r="F314" s="5">
        <f t="shared" si="58"/>
        <v>-3.0000000000000249E-2</v>
      </c>
      <c r="G314" s="2">
        <f t="shared" si="54"/>
        <v>311</v>
      </c>
      <c r="H314" s="6">
        <f t="shared" si="59"/>
        <v>1.4245014245014246E-3</v>
      </c>
      <c r="I314" s="6">
        <f t="shared" si="60"/>
        <v>9.539934319566833E-4</v>
      </c>
      <c r="J314" s="6">
        <f t="shared" si="61"/>
        <v>0.4430199430199403</v>
      </c>
      <c r="K314" s="6">
        <f t="shared" si="62"/>
        <v>0.2115885329686526</v>
      </c>
      <c r="L314" s="2">
        <f t="shared" si="63"/>
        <v>9.4039347986067237E-2</v>
      </c>
      <c r="M314" s="2">
        <f t="shared" si="64"/>
        <v>9.416071214874995E-2</v>
      </c>
    </row>
    <row r="315" spans="1:13">
      <c r="A315" t="s">
        <v>375</v>
      </c>
      <c r="B315">
        <v>15.75</v>
      </c>
      <c r="C315" s="5">
        <f t="shared" si="55"/>
        <v>2.4999999999995026E-3</v>
      </c>
      <c r="D315" s="5">
        <f t="shared" si="56"/>
        <v>-9.9999999999993427E-3</v>
      </c>
      <c r="E315" s="5">
        <f t="shared" si="57"/>
        <v>0</v>
      </c>
      <c r="F315" s="5">
        <f t="shared" si="58"/>
        <v>-1.2499999999997513E-3</v>
      </c>
      <c r="G315" s="2">
        <f t="shared" si="54"/>
        <v>312</v>
      </c>
      <c r="H315" s="6">
        <f t="shared" si="59"/>
        <v>1.4245014245014246E-3</v>
      </c>
      <c r="I315" s="6">
        <f t="shared" si="60"/>
        <v>9.5429638318944175E-4</v>
      </c>
      <c r="J315" s="6">
        <f t="shared" si="61"/>
        <v>0.4444444444444417</v>
      </c>
      <c r="K315" s="6">
        <f t="shared" si="62"/>
        <v>0.21254282935184204</v>
      </c>
      <c r="L315" s="2">
        <f t="shared" si="63"/>
        <v>9.4766247275108476E-2</v>
      </c>
      <c r="M315" s="2">
        <f t="shared" si="64"/>
        <v>9.4887611437791189E-2</v>
      </c>
    </row>
    <row r="316" spans="1:13">
      <c r="A316" t="s">
        <v>376</v>
      </c>
      <c r="B316">
        <v>15.75</v>
      </c>
      <c r="C316" s="5">
        <f t="shared" si="55"/>
        <v>4.5000000000000817E-2</v>
      </c>
      <c r="D316" s="5">
        <f t="shared" si="56"/>
        <v>3.8750000000000284E-2</v>
      </c>
      <c r="E316" s="5">
        <f t="shared" si="57"/>
        <v>4.5000000000000817E-2</v>
      </c>
      <c r="F316" s="5">
        <f t="shared" si="58"/>
        <v>2.2500000000000409E-2</v>
      </c>
      <c r="G316" s="2">
        <f t="shared" si="54"/>
        <v>313</v>
      </c>
      <c r="H316" s="6">
        <f t="shared" si="59"/>
        <v>1.4245014245014246E-3</v>
      </c>
      <c r="I316" s="6">
        <f t="shared" si="60"/>
        <v>9.5429638318944175E-4</v>
      </c>
      <c r="J316" s="6">
        <f t="shared" si="61"/>
        <v>0.4458689458689431</v>
      </c>
      <c r="K316" s="6">
        <f t="shared" si="62"/>
        <v>0.21349712573503149</v>
      </c>
      <c r="L316" s="2">
        <f t="shared" si="63"/>
        <v>9.5495865357264204E-2</v>
      </c>
      <c r="M316" s="2">
        <f t="shared" si="64"/>
        <v>9.5619660897789324E-2</v>
      </c>
    </row>
    <row r="317" spans="1:13">
      <c r="A317" t="s">
        <v>377</v>
      </c>
      <c r="B317">
        <v>15.840000000000002</v>
      </c>
      <c r="C317" s="5">
        <f t="shared" si="55"/>
        <v>8.0000000000000071E-2</v>
      </c>
      <c r="D317" s="5">
        <f t="shared" si="56"/>
        <v>3.7499999999912603E-4</v>
      </c>
      <c r="E317" s="5">
        <f t="shared" si="57"/>
        <v>3.4999999999999254E-2</v>
      </c>
      <c r="F317" s="5">
        <f t="shared" si="58"/>
        <v>-5.0000000000007816E-3</v>
      </c>
      <c r="G317" s="2">
        <f t="shared" si="54"/>
        <v>314</v>
      </c>
      <c r="H317" s="6">
        <f t="shared" si="59"/>
        <v>1.4245014245014246E-3</v>
      </c>
      <c r="I317" s="6">
        <f t="shared" si="60"/>
        <v>9.5974950537909575E-4</v>
      </c>
      <c r="J317" s="6">
        <f t="shared" si="61"/>
        <v>0.4472934472934445</v>
      </c>
      <c r="K317" s="6">
        <f t="shared" si="62"/>
        <v>0.2144568752404106</v>
      </c>
      <c r="L317" s="2">
        <f t="shared" si="63"/>
        <v>9.6230649146337485E-2</v>
      </c>
      <c r="M317" s="2">
        <f t="shared" si="64"/>
        <v>9.6356341800280271E-2</v>
      </c>
    </row>
    <row r="318" spans="1:13">
      <c r="A318" t="s">
        <v>378</v>
      </c>
      <c r="B318">
        <v>15.91</v>
      </c>
      <c r="C318" s="5">
        <f t="shared" si="55"/>
        <v>4.5749999999999069E-2</v>
      </c>
      <c r="D318" s="5">
        <f t="shared" si="56"/>
        <v>-2.9250000000000664E-2</v>
      </c>
      <c r="E318" s="5">
        <f t="shared" si="57"/>
        <v>1.0749999999999815E-2</v>
      </c>
      <c r="F318" s="5">
        <f t="shared" si="58"/>
        <v>-1.2124999999999719E-2</v>
      </c>
      <c r="G318" s="2">
        <f t="shared" si="54"/>
        <v>315</v>
      </c>
      <c r="H318" s="6">
        <f t="shared" si="59"/>
        <v>1.4245014245014246E-3</v>
      </c>
      <c r="I318" s="6">
        <f t="shared" si="60"/>
        <v>9.6399082263771551E-4</v>
      </c>
      <c r="J318" s="6">
        <f t="shared" si="61"/>
        <v>0.4487179487179459</v>
      </c>
      <c r="K318" s="6">
        <f t="shared" si="62"/>
        <v>0.21542086606304831</v>
      </c>
      <c r="L318" s="2">
        <f t="shared" si="63"/>
        <v>9.6970076461428537E-2</v>
      </c>
      <c r="M318" s="2">
        <f t="shared" si="64"/>
        <v>9.7096353655890949E-2</v>
      </c>
    </row>
    <row r="319" spans="1:13">
      <c r="A319" t="s">
        <v>379</v>
      </c>
      <c r="B319">
        <v>15.9315</v>
      </c>
      <c r="C319" s="5">
        <f t="shared" si="55"/>
        <v>2.1499999999998742E-2</v>
      </c>
      <c r="D319" s="5">
        <f t="shared" si="56"/>
        <v>-1.0749999999998927E-2</v>
      </c>
      <c r="E319" s="5">
        <f t="shared" si="57"/>
        <v>1.0749999999998927E-2</v>
      </c>
      <c r="F319" s="5">
        <f t="shared" si="58"/>
        <v>-4.4408920985006262E-16</v>
      </c>
      <c r="G319" s="2">
        <f t="shared" si="54"/>
        <v>316</v>
      </c>
      <c r="H319" s="6">
        <f t="shared" si="59"/>
        <v>1.4245014245014246E-3</v>
      </c>
      <c r="I319" s="6">
        <f t="shared" si="60"/>
        <v>9.6529351293857724E-4</v>
      </c>
      <c r="J319" s="6">
        <f t="shared" si="61"/>
        <v>0.4501424501424473</v>
      </c>
      <c r="K319" s="6">
        <f t="shared" si="62"/>
        <v>0.21638615957598689</v>
      </c>
      <c r="L319" s="2">
        <f t="shared" si="63"/>
        <v>9.7712838441007713E-2</v>
      </c>
      <c r="M319" s="2">
        <f t="shared" si="64"/>
        <v>9.7839702031673914E-2</v>
      </c>
    </row>
    <row r="320" spans="1:13">
      <c r="A320" t="s">
        <v>380</v>
      </c>
      <c r="B320">
        <v>15.952999999999998</v>
      </c>
      <c r="C320" s="5">
        <f t="shared" si="55"/>
        <v>2.4250000000001215E-2</v>
      </c>
      <c r="D320" s="5">
        <f t="shared" si="56"/>
        <v>-1.4999999999991687E-3</v>
      </c>
      <c r="E320" s="5">
        <f t="shared" si="57"/>
        <v>1.3500000000002288E-2</v>
      </c>
      <c r="F320" s="5">
        <f t="shared" si="58"/>
        <v>1.3750000000016804E-3</v>
      </c>
      <c r="G320" s="2">
        <f t="shared" si="54"/>
        <v>317</v>
      </c>
      <c r="H320" s="6">
        <f t="shared" si="59"/>
        <v>1.4245014245014246E-3</v>
      </c>
      <c r="I320" s="6">
        <f t="shared" si="60"/>
        <v>9.6659620323943886E-4</v>
      </c>
      <c r="J320" s="6">
        <f t="shared" si="61"/>
        <v>0.4515669515669487</v>
      </c>
      <c r="K320" s="6">
        <f t="shared" si="62"/>
        <v>0.21735275577922633</v>
      </c>
      <c r="L320" s="2">
        <f t="shared" si="63"/>
        <v>9.8458940652127541E-2</v>
      </c>
      <c r="M320" s="2">
        <f t="shared" si="64"/>
        <v>9.858654297772286E-2</v>
      </c>
    </row>
    <row r="321" spans="1:13">
      <c r="A321" t="s">
        <v>381</v>
      </c>
      <c r="B321">
        <v>15.980000000000002</v>
      </c>
      <c r="C321" s="5">
        <f t="shared" si="55"/>
        <v>1.8500000000000405E-2</v>
      </c>
      <c r="D321" s="5">
        <f t="shared" si="56"/>
        <v>7.8749999999994102E-3</v>
      </c>
      <c r="E321" s="5">
        <f t="shared" si="57"/>
        <v>4.9999999999981171E-3</v>
      </c>
      <c r="F321" s="5">
        <f t="shared" si="58"/>
        <v>-4.2500000000020854E-3</v>
      </c>
      <c r="G321" s="2">
        <f t="shared" si="54"/>
        <v>318</v>
      </c>
      <c r="H321" s="6">
        <f t="shared" si="59"/>
        <v>1.4245014245014246E-3</v>
      </c>
      <c r="I321" s="6">
        <f t="shared" si="60"/>
        <v>9.6823213989633537E-4</v>
      </c>
      <c r="J321" s="6">
        <f t="shared" si="61"/>
        <v>0.45299145299145011</v>
      </c>
      <c r="K321" s="6">
        <f t="shared" si="62"/>
        <v>0.21832098791912266</v>
      </c>
      <c r="L321" s="2">
        <f t="shared" si="63"/>
        <v>9.9208540094301537E-2</v>
      </c>
      <c r="M321" s="2">
        <f t="shared" si="64"/>
        <v>9.933641688853509E-2</v>
      </c>
    </row>
    <row r="322" spans="1:13">
      <c r="A322" t="s">
        <v>382</v>
      </c>
      <c r="B322">
        <v>15.989999999999998</v>
      </c>
      <c r="C322" s="5">
        <f t="shared" si="55"/>
        <v>4.0000000000000036E-2</v>
      </c>
      <c r="D322" s="5">
        <f t="shared" si="56"/>
        <v>1.1750000000000593E-2</v>
      </c>
      <c r="E322" s="5">
        <f t="shared" si="57"/>
        <v>3.5000000000001918E-2</v>
      </c>
      <c r="F322" s="5">
        <f t="shared" si="58"/>
        <v>1.5000000000001901E-2</v>
      </c>
      <c r="G322" s="2">
        <f t="shared" si="54"/>
        <v>319</v>
      </c>
      <c r="H322" s="6">
        <f t="shared" si="59"/>
        <v>1.4245014245014246E-3</v>
      </c>
      <c r="I322" s="6">
        <f t="shared" si="60"/>
        <v>9.6883804236185217E-4</v>
      </c>
      <c r="J322" s="6">
        <f t="shared" si="61"/>
        <v>0.45441595441595151</v>
      </c>
      <c r="K322" s="6">
        <f t="shared" si="62"/>
        <v>0.21928982596148452</v>
      </c>
      <c r="L322" s="2">
        <f t="shared" si="63"/>
        <v>9.9961174227456692E-2</v>
      </c>
      <c r="M322" s="2">
        <f t="shared" si="64"/>
        <v>0.10009097834392029</v>
      </c>
    </row>
    <row r="323" spans="1:13">
      <c r="A323" t="s">
        <v>383</v>
      </c>
      <c r="B323">
        <v>16.060000000000002</v>
      </c>
      <c r="C323" s="5">
        <f t="shared" si="55"/>
        <v>4.2000000000001592E-2</v>
      </c>
      <c r="D323" s="5">
        <f t="shared" si="56"/>
        <v>-1.4500000000000401E-2</v>
      </c>
      <c r="E323" s="5">
        <f t="shared" si="57"/>
        <v>6.9999999999996732E-3</v>
      </c>
      <c r="F323" s="5">
        <f t="shared" si="58"/>
        <v>-1.4000000000001123E-2</v>
      </c>
      <c r="G323" s="2">
        <f t="shared" si="54"/>
        <v>320</v>
      </c>
      <c r="H323" s="6">
        <f t="shared" si="59"/>
        <v>1.4245014245014246E-3</v>
      </c>
      <c r="I323" s="6">
        <f t="shared" si="60"/>
        <v>9.7307935962047214E-4</v>
      </c>
      <c r="J323" s="6">
        <f t="shared" si="61"/>
        <v>0.45584045584045291</v>
      </c>
      <c r="K323" s="6">
        <f t="shared" si="62"/>
        <v>0.22026290532110498</v>
      </c>
      <c r="L323" s="2">
        <f t="shared" si="63"/>
        <v>0.10071850798870975</v>
      </c>
      <c r="M323" s="2">
        <f t="shared" si="64"/>
        <v>0.10084869877797185</v>
      </c>
    </row>
    <row r="324" spans="1:13">
      <c r="A324" t="s">
        <v>384</v>
      </c>
      <c r="B324">
        <v>16.074000000000002</v>
      </c>
      <c r="C324" s="5">
        <f t="shared" si="55"/>
        <v>1.0999999999999233E-2</v>
      </c>
      <c r="D324" s="5">
        <f t="shared" si="56"/>
        <v>-1.9000000000001016E-2</v>
      </c>
      <c r="E324" s="5">
        <f t="shared" si="57"/>
        <v>3.9999999999995595E-3</v>
      </c>
      <c r="F324" s="5">
        <f t="shared" si="58"/>
        <v>-1.5000000000000568E-3</v>
      </c>
      <c r="G324" s="2">
        <f t="shared" si="54"/>
        <v>321</v>
      </c>
      <c r="H324" s="6">
        <f t="shared" si="59"/>
        <v>1.4245014245014246E-3</v>
      </c>
      <c r="I324" s="6">
        <f t="shared" si="60"/>
        <v>9.7392762307219613E-4</v>
      </c>
      <c r="J324" s="6">
        <f t="shared" si="61"/>
        <v>0.45726495726495431</v>
      </c>
      <c r="K324" s="6">
        <f t="shared" si="62"/>
        <v>0.22123683294417718</v>
      </c>
      <c r="L324" s="2">
        <f t="shared" si="63"/>
        <v>0.10147900314533417</v>
      </c>
      <c r="M324" s="2">
        <f t="shared" si="64"/>
        <v>0.10160941558096828</v>
      </c>
    </row>
    <row r="325" spans="1:13">
      <c r="A325" t="s">
        <v>385</v>
      </c>
      <c r="B325">
        <v>16.082000000000001</v>
      </c>
      <c r="C325" s="5">
        <f t="shared" si="55"/>
        <v>3.9999999999995595E-3</v>
      </c>
      <c r="D325" s="5">
        <f t="shared" si="56"/>
        <v>-4.1249999999992681E-3</v>
      </c>
      <c r="E325" s="5">
        <f t="shared" si="57"/>
        <v>0</v>
      </c>
      <c r="F325" s="5">
        <f t="shared" si="58"/>
        <v>-1.9999999999997797E-3</v>
      </c>
      <c r="G325" s="2">
        <f t="shared" si="54"/>
        <v>322</v>
      </c>
      <c r="H325" s="6">
        <f t="shared" si="59"/>
        <v>1.4245014245014246E-3</v>
      </c>
      <c r="I325" s="6">
        <f t="shared" si="60"/>
        <v>9.7441234504460966E-4</v>
      </c>
      <c r="J325" s="6">
        <f t="shared" si="61"/>
        <v>0.45868945868945571</v>
      </c>
      <c r="K325" s="6">
        <f t="shared" si="62"/>
        <v>0.22221124528922179</v>
      </c>
      <c r="L325" s="2">
        <f t="shared" si="63"/>
        <v>0.10224249605187773</v>
      </c>
      <c r="M325" s="2">
        <f t="shared" si="64"/>
        <v>0.10237290848751185</v>
      </c>
    </row>
    <row r="326" spans="1:13">
      <c r="A326" t="s">
        <v>386</v>
      </c>
      <c r="B326">
        <v>16.082000000000001</v>
      </c>
      <c r="C326" s="5">
        <f t="shared" si="55"/>
        <v>2.7500000000006963E-3</v>
      </c>
      <c r="D326" s="5">
        <f t="shared" si="56"/>
        <v>9.5000000000000639E-3</v>
      </c>
      <c r="E326" s="5">
        <f t="shared" si="57"/>
        <v>2.7500000000006963E-3</v>
      </c>
      <c r="F326" s="5">
        <f t="shared" si="58"/>
        <v>1.3750000000003482E-3</v>
      </c>
      <c r="G326" s="2">
        <f t="shared" ref="G326:G389" si="65">G325+1</f>
        <v>323</v>
      </c>
      <c r="H326" s="6">
        <f t="shared" si="59"/>
        <v>1.4245014245014246E-3</v>
      </c>
      <c r="I326" s="6">
        <f t="shared" si="60"/>
        <v>9.7441234504460966E-4</v>
      </c>
      <c r="J326" s="6">
        <f t="shared" si="61"/>
        <v>0.46011396011395711</v>
      </c>
      <c r="K326" s="6">
        <f t="shared" si="62"/>
        <v>0.2231856576342664</v>
      </c>
      <c r="L326" s="2">
        <f t="shared" si="63"/>
        <v>0.10300876506196843</v>
      </c>
      <c r="M326" s="2">
        <f t="shared" si="64"/>
        <v>0.10313933082890311</v>
      </c>
    </row>
    <row r="327" spans="1:13">
      <c r="A327" t="s">
        <v>387</v>
      </c>
      <c r="B327">
        <v>16.087500000000002</v>
      </c>
      <c r="C327" s="5">
        <f t="shared" si="55"/>
        <v>2.2999999999999687E-2</v>
      </c>
      <c r="D327" s="5">
        <f t="shared" si="56"/>
        <v>2.6749999999998941E-2</v>
      </c>
      <c r="E327" s="5">
        <f t="shared" si="57"/>
        <v>2.0249999999998991E-2</v>
      </c>
      <c r="F327" s="5">
        <f t="shared" si="58"/>
        <v>8.7499999999991473E-3</v>
      </c>
      <c r="G327" s="2">
        <f t="shared" si="65"/>
        <v>324</v>
      </c>
      <c r="H327" s="6">
        <f t="shared" si="59"/>
        <v>1.4245014245014246E-3</v>
      </c>
      <c r="I327" s="6">
        <f t="shared" si="60"/>
        <v>9.7474559140064423E-4</v>
      </c>
      <c r="J327" s="6">
        <f t="shared" si="61"/>
        <v>0.46153846153845851</v>
      </c>
      <c r="K327" s="6">
        <f t="shared" si="62"/>
        <v>0.22416040322566705</v>
      </c>
      <c r="L327" s="2">
        <f t="shared" si="63"/>
        <v>0.10377796445632666</v>
      </c>
      <c r="M327" s="2">
        <f t="shared" si="64"/>
        <v>0.10390966279479304</v>
      </c>
    </row>
    <row r="328" spans="1:13">
      <c r="A328" t="s">
        <v>388</v>
      </c>
      <c r="B328">
        <v>16.128</v>
      </c>
      <c r="C328" s="5">
        <f t="shared" si="55"/>
        <v>5.6249999999998579E-2</v>
      </c>
      <c r="D328" s="5">
        <f t="shared" si="56"/>
        <v>6.4999999999999503E-3</v>
      </c>
      <c r="E328" s="5">
        <f t="shared" si="57"/>
        <v>3.5999999999999588E-2</v>
      </c>
      <c r="F328" s="5">
        <f t="shared" si="58"/>
        <v>7.8750000000002984E-3</v>
      </c>
      <c r="G328" s="2">
        <f t="shared" si="65"/>
        <v>325</v>
      </c>
      <c r="H328" s="6">
        <f t="shared" si="59"/>
        <v>1.4245014245014246E-3</v>
      </c>
      <c r="I328" s="6">
        <f t="shared" si="60"/>
        <v>9.771994963859883E-4</v>
      </c>
      <c r="J328" s="6">
        <f t="shared" si="61"/>
        <v>0.46296296296295991</v>
      </c>
      <c r="K328" s="6">
        <f t="shared" si="62"/>
        <v>0.22513760272205305</v>
      </c>
      <c r="L328" s="2">
        <f t="shared" si="63"/>
        <v>0.10455108046636583</v>
      </c>
      <c r="M328" s="2">
        <f t="shared" si="64"/>
        <v>0.10468479847971725</v>
      </c>
    </row>
    <row r="329" spans="1:13">
      <c r="A329" t="s">
        <v>389</v>
      </c>
      <c r="B329">
        <v>16.2</v>
      </c>
      <c r="C329" s="5">
        <f t="shared" si="55"/>
        <v>3.5999999999999588E-2</v>
      </c>
      <c r="D329" s="5">
        <f t="shared" si="56"/>
        <v>-2.8124999999998401E-2</v>
      </c>
      <c r="E329" s="5">
        <f t="shared" si="57"/>
        <v>0</v>
      </c>
      <c r="F329" s="5">
        <f t="shared" si="58"/>
        <v>-1.7999999999999794E-2</v>
      </c>
      <c r="G329" s="2">
        <f t="shared" si="65"/>
        <v>326</v>
      </c>
      <c r="H329" s="6">
        <f t="shared" si="59"/>
        <v>1.4245014245014246E-3</v>
      </c>
      <c r="I329" s="6">
        <f t="shared" si="60"/>
        <v>9.8156199413771154E-4</v>
      </c>
      <c r="J329" s="6">
        <f t="shared" si="61"/>
        <v>0.46438746438746131</v>
      </c>
      <c r="K329" s="6">
        <f t="shared" si="62"/>
        <v>0.22611916471619076</v>
      </c>
      <c r="L329" s="2">
        <f t="shared" si="63"/>
        <v>0.10532901262420781</v>
      </c>
      <c r="M329" s="2">
        <f t="shared" si="64"/>
        <v>0.10546273063755925</v>
      </c>
    </row>
    <row r="330" spans="1:13">
      <c r="A330" t="s">
        <v>390</v>
      </c>
      <c r="B330">
        <v>16.2</v>
      </c>
      <c r="C330" s="5">
        <f t="shared" si="55"/>
        <v>1.7763568394002505E-15</v>
      </c>
      <c r="D330" s="5">
        <f t="shared" si="56"/>
        <v>-5.4999999999996163E-3</v>
      </c>
      <c r="E330" s="5">
        <f t="shared" si="57"/>
        <v>1.7763568394002505E-15</v>
      </c>
      <c r="F330" s="5">
        <f t="shared" si="58"/>
        <v>8.8817841970012523E-16</v>
      </c>
      <c r="G330" s="2">
        <f t="shared" si="65"/>
        <v>327</v>
      </c>
      <c r="H330" s="6">
        <f t="shared" si="59"/>
        <v>1.4245014245014246E-3</v>
      </c>
      <c r="I330" s="6">
        <f t="shared" si="60"/>
        <v>9.8156199413771154E-4</v>
      </c>
      <c r="J330" s="6">
        <f t="shared" si="61"/>
        <v>0.46581196581196271</v>
      </c>
      <c r="K330" s="6">
        <f t="shared" si="62"/>
        <v>0.22710072671032847</v>
      </c>
      <c r="L330" s="2">
        <f t="shared" si="63"/>
        <v>0.10610974125496758</v>
      </c>
      <c r="M330" s="2">
        <f t="shared" si="64"/>
        <v>0.106243459268319</v>
      </c>
    </row>
    <row r="331" spans="1:13">
      <c r="A331" t="s">
        <v>391</v>
      </c>
      <c r="B331">
        <v>16.200000000000003</v>
      </c>
      <c r="C331" s="5">
        <f t="shared" si="55"/>
        <v>2.5000000000000355E-2</v>
      </c>
      <c r="D331" s="5">
        <f t="shared" si="56"/>
        <v>1.3499999999997847E-2</v>
      </c>
      <c r="E331" s="5">
        <f t="shared" si="57"/>
        <v>2.4999999999998579E-2</v>
      </c>
      <c r="F331" s="5">
        <f t="shared" si="58"/>
        <v>1.2499999999998401E-2</v>
      </c>
      <c r="G331" s="2">
        <f t="shared" si="65"/>
        <v>328</v>
      </c>
      <c r="H331" s="6">
        <f t="shared" si="59"/>
        <v>1.4245014245014246E-3</v>
      </c>
      <c r="I331" s="6">
        <f t="shared" si="60"/>
        <v>9.8156199413771176E-4</v>
      </c>
      <c r="J331" s="6">
        <f t="shared" si="61"/>
        <v>0.46723646723646411</v>
      </c>
      <c r="K331" s="6">
        <f t="shared" si="62"/>
        <v>0.22808228870446617</v>
      </c>
      <c r="L331" s="2">
        <f t="shared" si="63"/>
        <v>0.10689326635864511</v>
      </c>
      <c r="M331" s="2">
        <f t="shared" si="64"/>
        <v>0.10702839987063394</v>
      </c>
    </row>
    <row r="332" spans="1:13">
      <c r="A332" t="s">
        <v>392</v>
      </c>
      <c r="B332">
        <v>16.25</v>
      </c>
      <c r="C332" s="5">
        <f t="shared" si="55"/>
        <v>2.699999999999747E-2</v>
      </c>
      <c r="D332" s="5">
        <f t="shared" si="56"/>
        <v>-1.1500000000000732E-2</v>
      </c>
      <c r="E332" s="5">
        <f t="shared" si="57"/>
        <v>1.9999999999988916E-3</v>
      </c>
      <c r="F332" s="5">
        <f t="shared" si="58"/>
        <v>-1.1499999999999844E-2</v>
      </c>
      <c r="G332" s="2">
        <f t="shared" si="65"/>
        <v>329</v>
      </c>
      <c r="H332" s="6">
        <f t="shared" si="59"/>
        <v>1.4245014245014246E-3</v>
      </c>
      <c r="I332" s="6">
        <f t="shared" si="60"/>
        <v>9.8459150646529694E-4</v>
      </c>
      <c r="J332" s="6">
        <f t="shared" si="61"/>
        <v>0.46866096866096552</v>
      </c>
      <c r="K332" s="6">
        <f t="shared" si="62"/>
        <v>0.22906688021093147</v>
      </c>
      <c r="L332" s="2">
        <f t="shared" si="63"/>
        <v>0.10768101206496705</v>
      </c>
      <c r="M332" s="2">
        <f t="shared" si="64"/>
        <v>0.10781625916209044</v>
      </c>
    </row>
    <row r="333" spans="1:13">
      <c r="A333" t="s">
        <v>393</v>
      </c>
      <c r="B333">
        <v>16.253999999999998</v>
      </c>
      <c r="C333" s="5">
        <f t="shared" si="55"/>
        <v>1.9999999999988916E-3</v>
      </c>
      <c r="D333" s="5">
        <f t="shared" si="56"/>
        <v>2.3000000000002352E-2</v>
      </c>
      <c r="E333" s="5">
        <f t="shared" si="57"/>
        <v>0</v>
      </c>
      <c r="F333" s="5">
        <f t="shared" si="58"/>
        <v>-9.9999999999944578E-4</v>
      </c>
      <c r="G333" s="2">
        <f t="shared" si="65"/>
        <v>330</v>
      </c>
      <c r="H333" s="6">
        <f t="shared" si="59"/>
        <v>1.4245014245014246E-3</v>
      </c>
      <c r="I333" s="6">
        <f t="shared" si="60"/>
        <v>9.848338674515037E-4</v>
      </c>
      <c r="J333" s="6">
        <f t="shared" si="61"/>
        <v>0.47008547008546692</v>
      </c>
      <c r="K333" s="6">
        <f t="shared" si="62"/>
        <v>0.23005171407838296</v>
      </c>
      <c r="L333" s="2">
        <f t="shared" si="63"/>
        <v>0.10847167715091773</v>
      </c>
      <c r="M333" s="2">
        <f t="shared" si="64"/>
        <v>0.10860692424804111</v>
      </c>
    </row>
    <row r="334" spans="1:13">
      <c r="A334" t="s">
        <v>394</v>
      </c>
      <c r="B334">
        <v>16.253999999999998</v>
      </c>
      <c r="C334" s="5">
        <f t="shared" si="55"/>
        <v>7.3000000000002174E-2</v>
      </c>
      <c r="D334" s="5">
        <f t="shared" si="56"/>
        <v>3.5500000000001641E-2</v>
      </c>
      <c r="E334" s="5">
        <f t="shared" si="57"/>
        <v>7.3000000000002174E-2</v>
      </c>
      <c r="F334" s="5">
        <f t="shared" si="58"/>
        <v>3.6500000000001087E-2</v>
      </c>
      <c r="G334" s="2">
        <f t="shared" si="65"/>
        <v>331</v>
      </c>
      <c r="H334" s="6">
        <f t="shared" si="59"/>
        <v>1.4245014245014246E-3</v>
      </c>
      <c r="I334" s="6">
        <f t="shared" si="60"/>
        <v>9.848338674515037E-4</v>
      </c>
      <c r="J334" s="6">
        <f t="shared" si="61"/>
        <v>0.47150997150996832</v>
      </c>
      <c r="K334" s="6">
        <f t="shared" si="62"/>
        <v>0.23103654794583445</v>
      </c>
      <c r="L334" s="2">
        <f t="shared" si="63"/>
        <v>0.10926514803136256</v>
      </c>
      <c r="M334" s="2">
        <f t="shared" si="64"/>
        <v>0.10940456618867804</v>
      </c>
    </row>
    <row r="335" spans="1:13">
      <c r="A335" t="s">
        <v>395</v>
      </c>
      <c r="B335">
        <v>16.400000000000002</v>
      </c>
      <c r="C335" s="5">
        <f t="shared" si="55"/>
        <v>7.3000000000002174E-2</v>
      </c>
      <c r="D335" s="5">
        <f t="shared" si="56"/>
        <v>-1.150000000000162E-2</v>
      </c>
      <c r="E335" s="5">
        <f t="shared" si="57"/>
        <v>0</v>
      </c>
      <c r="F335" s="5">
        <f t="shared" si="58"/>
        <v>-3.6500000000001087E-2</v>
      </c>
      <c r="G335" s="2">
        <f t="shared" si="65"/>
        <v>332</v>
      </c>
      <c r="H335" s="6">
        <f t="shared" si="59"/>
        <v>1.4245014245014246E-3</v>
      </c>
      <c r="I335" s="6">
        <f t="shared" si="60"/>
        <v>9.9368004344805379E-4</v>
      </c>
      <c r="J335" s="6">
        <f t="shared" si="61"/>
        <v>0.47293447293446972</v>
      </c>
      <c r="K335" s="6">
        <f t="shared" si="62"/>
        <v>0.23203022798928249</v>
      </c>
      <c r="L335" s="2">
        <f t="shared" si="63"/>
        <v>0.11006562096927427</v>
      </c>
      <c r="M335" s="2">
        <f t="shared" si="64"/>
        <v>0.11020503912658976</v>
      </c>
    </row>
    <row r="336" spans="1:13">
      <c r="A336" t="s">
        <v>396</v>
      </c>
      <c r="B336">
        <v>16.400000000000002</v>
      </c>
      <c r="C336" s="5">
        <f t="shared" si="55"/>
        <v>4.9999999999998934E-2</v>
      </c>
      <c r="D336" s="5">
        <f t="shared" si="56"/>
        <v>-1.150000000000162E-2</v>
      </c>
      <c r="E336" s="5">
        <f t="shared" si="57"/>
        <v>4.9999999999998934E-2</v>
      </c>
      <c r="F336" s="5">
        <f t="shared" si="58"/>
        <v>2.4999999999999467E-2</v>
      </c>
      <c r="G336" s="2">
        <f t="shared" si="65"/>
        <v>333</v>
      </c>
      <c r="H336" s="6">
        <f t="shared" si="59"/>
        <v>1.4245014245014246E-3</v>
      </c>
      <c r="I336" s="6">
        <f t="shared" si="60"/>
        <v>9.9368004344805379E-4</v>
      </c>
      <c r="J336" s="6">
        <f t="shared" si="61"/>
        <v>0.47435897435897112</v>
      </c>
      <c r="K336" s="6">
        <f t="shared" si="62"/>
        <v>0.23302390803273054</v>
      </c>
      <c r="L336" s="2">
        <f t="shared" si="63"/>
        <v>0.11086892490446078</v>
      </c>
      <c r="M336" s="2">
        <f t="shared" si="64"/>
        <v>0.1110112172144973</v>
      </c>
    </row>
    <row r="337" spans="1:13">
      <c r="A337" t="s">
        <v>397</v>
      </c>
      <c r="B337">
        <v>16.5</v>
      </c>
      <c r="C337" s="5">
        <f t="shared" si="55"/>
        <v>4.9999999999998934E-2</v>
      </c>
      <c r="D337" s="5">
        <f t="shared" si="56"/>
        <v>-2.4999999999999467E-2</v>
      </c>
      <c r="E337" s="5">
        <f t="shared" si="57"/>
        <v>0</v>
      </c>
      <c r="F337" s="5">
        <f t="shared" si="58"/>
        <v>-2.4999999999999467E-2</v>
      </c>
      <c r="G337" s="2">
        <f t="shared" si="65"/>
        <v>334</v>
      </c>
      <c r="H337" s="6">
        <f t="shared" si="59"/>
        <v>1.4245014245014246E-3</v>
      </c>
      <c r="I337" s="6">
        <f t="shared" si="60"/>
        <v>9.9973906810322459E-4</v>
      </c>
      <c r="J337" s="6">
        <f t="shared" si="61"/>
        <v>0.47578347578347252</v>
      </c>
      <c r="K337" s="6">
        <f t="shared" si="62"/>
        <v>0.23402364710083376</v>
      </c>
      <c r="L337" s="2">
        <f t="shared" si="63"/>
        <v>0.1116779512518216</v>
      </c>
      <c r="M337" s="2">
        <f t="shared" si="64"/>
        <v>0.11182024356185814</v>
      </c>
    </row>
    <row r="338" spans="1:13">
      <c r="A338" t="s">
        <v>398</v>
      </c>
      <c r="B338">
        <v>16.5</v>
      </c>
      <c r="C338" s="5">
        <f t="shared" si="55"/>
        <v>0</v>
      </c>
      <c r="D338" s="5">
        <f t="shared" si="56"/>
        <v>-1.9000000000000128E-2</v>
      </c>
      <c r="E338" s="5">
        <f t="shared" si="57"/>
        <v>0</v>
      </c>
      <c r="F338" s="5">
        <f t="shared" si="58"/>
        <v>0</v>
      </c>
      <c r="G338" s="2">
        <f t="shared" si="65"/>
        <v>335</v>
      </c>
      <c r="H338" s="6">
        <f t="shared" si="59"/>
        <v>1.4245014245014246E-3</v>
      </c>
      <c r="I338" s="6">
        <f t="shared" si="60"/>
        <v>9.9973906810322459E-4</v>
      </c>
      <c r="J338" s="6">
        <f t="shared" si="61"/>
        <v>0.47720797720797392</v>
      </c>
      <c r="K338" s="6">
        <f t="shared" si="62"/>
        <v>0.23502338616893698</v>
      </c>
      <c r="L338" s="2">
        <f t="shared" si="63"/>
        <v>0.11248982585863572</v>
      </c>
      <c r="M338" s="2">
        <f t="shared" si="64"/>
        <v>0.11263211816867225</v>
      </c>
    </row>
    <row r="339" spans="1:13">
      <c r="A339" t="s">
        <v>399</v>
      </c>
      <c r="B339">
        <v>16.5</v>
      </c>
      <c r="C339" s="5">
        <f t="shared" si="55"/>
        <v>1.1999999999998678E-2</v>
      </c>
      <c r="D339" s="5">
        <f t="shared" si="56"/>
        <v>1.2249999999999872E-2</v>
      </c>
      <c r="E339" s="5">
        <f t="shared" si="57"/>
        <v>1.1999999999998678E-2</v>
      </c>
      <c r="F339" s="5">
        <f t="shared" si="58"/>
        <v>5.9999999999993392E-3</v>
      </c>
      <c r="G339" s="2">
        <f t="shared" si="65"/>
        <v>336</v>
      </c>
      <c r="H339" s="6">
        <f t="shared" si="59"/>
        <v>1.4245014245014246E-3</v>
      </c>
      <c r="I339" s="6">
        <f t="shared" si="60"/>
        <v>9.9973906810322459E-4</v>
      </c>
      <c r="J339" s="6">
        <f t="shared" si="61"/>
        <v>0.47863247863247532</v>
      </c>
      <c r="K339" s="6">
        <f t="shared" si="62"/>
        <v>0.23602312523704019</v>
      </c>
      <c r="L339" s="2">
        <f t="shared" si="63"/>
        <v>0.11330454872490313</v>
      </c>
      <c r="M339" s="2">
        <f t="shared" si="64"/>
        <v>0.11344753704597696</v>
      </c>
    </row>
    <row r="340" spans="1:13">
      <c r="A340" t="s">
        <v>400</v>
      </c>
      <c r="B340">
        <v>16.523999999999997</v>
      </c>
      <c r="C340" s="5">
        <f t="shared" si="55"/>
        <v>2.4499999999999744E-2</v>
      </c>
      <c r="D340" s="5">
        <f t="shared" si="56"/>
        <v>3.0000000000010019E-3</v>
      </c>
      <c r="E340" s="5">
        <f t="shared" si="57"/>
        <v>1.2500000000001066E-2</v>
      </c>
      <c r="F340" s="5">
        <f t="shared" si="58"/>
        <v>2.5000000000119371E-4</v>
      </c>
      <c r="G340" s="2">
        <f t="shared" si="65"/>
        <v>337</v>
      </c>
      <c r="H340" s="6">
        <f t="shared" si="59"/>
        <v>1.4245014245014246E-3</v>
      </c>
      <c r="I340" s="6">
        <f t="shared" si="60"/>
        <v>1.0011932340204656E-3</v>
      </c>
      <c r="J340" s="6">
        <f t="shared" si="61"/>
        <v>0.48005698005697672</v>
      </c>
      <c r="K340" s="6">
        <f t="shared" si="62"/>
        <v>0.23702431847106065</v>
      </c>
      <c r="L340" s="2">
        <f t="shared" si="63"/>
        <v>0.11412282000458396</v>
      </c>
      <c r="M340" s="2">
        <f t="shared" si="64"/>
        <v>0.11426653549492731</v>
      </c>
    </row>
    <row r="341" spans="1:13">
      <c r="A341" t="s">
        <v>401</v>
      </c>
      <c r="B341">
        <v>16.548999999999999</v>
      </c>
      <c r="C341" s="5">
        <f t="shared" si="55"/>
        <v>1.8000000000000682E-2</v>
      </c>
      <c r="D341" s="5">
        <f t="shared" si="56"/>
        <v>4.3750000000004619E-3</v>
      </c>
      <c r="E341" s="5">
        <f t="shared" si="57"/>
        <v>5.4999999999996163E-3</v>
      </c>
      <c r="F341" s="5">
        <f t="shared" si="58"/>
        <v>-3.5000000000007248E-3</v>
      </c>
      <c r="G341" s="2">
        <f t="shared" si="65"/>
        <v>338</v>
      </c>
      <c r="H341" s="6">
        <f t="shared" si="59"/>
        <v>1.4245014245014246E-3</v>
      </c>
      <c r="I341" s="6">
        <f t="shared" si="60"/>
        <v>1.0027079901842584E-3</v>
      </c>
      <c r="J341" s="6">
        <f t="shared" si="61"/>
        <v>0.48148148148147812</v>
      </c>
      <c r="K341" s="6">
        <f t="shared" si="62"/>
        <v>0.23802702646124491</v>
      </c>
      <c r="L341" s="2">
        <f t="shared" si="63"/>
        <v>0.11494467517145507</v>
      </c>
      <c r="M341" s="2">
        <f t="shared" si="64"/>
        <v>0.11508871156569683</v>
      </c>
    </row>
    <row r="342" spans="1:13">
      <c r="A342" t="s">
        <v>402</v>
      </c>
      <c r="B342">
        <v>16.559999999999999</v>
      </c>
      <c r="C342" s="5">
        <f t="shared" si="55"/>
        <v>3.3250000000000668E-2</v>
      </c>
      <c r="D342" s="5">
        <f t="shared" si="56"/>
        <v>9.0000000000003411E-3</v>
      </c>
      <c r="E342" s="5">
        <f t="shared" si="57"/>
        <v>2.7750000000001052E-2</v>
      </c>
      <c r="F342" s="5">
        <f t="shared" si="58"/>
        <v>1.1125000000000718E-2</v>
      </c>
      <c r="G342" s="2">
        <f t="shared" si="65"/>
        <v>339</v>
      </c>
      <c r="H342" s="6">
        <f t="shared" si="59"/>
        <v>1.4245014245014246E-3</v>
      </c>
      <c r="I342" s="6">
        <f t="shared" si="60"/>
        <v>1.0033744828963273E-3</v>
      </c>
      <c r="J342" s="6">
        <f t="shared" si="61"/>
        <v>0.48290598290597953</v>
      </c>
      <c r="K342" s="6">
        <f t="shared" si="62"/>
        <v>0.23903040094414124</v>
      </c>
      <c r="L342" s="2">
        <f t="shared" si="63"/>
        <v>0.11576970985898498</v>
      </c>
      <c r="M342" s="2">
        <f t="shared" si="64"/>
        <v>0.11591537014951413</v>
      </c>
    </row>
    <row r="343" spans="1:13">
      <c r="A343" t="s">
        <v>403</v>
      </c>
      <c r="B343">
        <v>16.615500000000001</v>
      </c>
      <c r="C343" s="5">
        <f t="shared" si="55"/>
        <v>3.6000000000001364E-2</v>
      </c>
      <c r="D343" s="5">
        <f t="shared" si="56"/>
        <v>-1.2500000000000178E-2</v>
      </c>
      <c r="E343" s="5">
        <f t="shared" si="57"/>
        <v>8.2500000000003126E-3</v>
      </c>
      <c r="F343" s="5">
        <f t="shared" si="58"/>
        <v>-9.7500000000003695E-3</v>
      </c>
      <c r="G343" s="2">
        <f t="shared" si="65"/>
        <v>340</v>
      </c>
      <c r="H343" s="6">
        <f t="shared" si="59"/>
        <v>1.4245014245014246E-3</v>
      </c>
      <c r="I343" s="6">
        <f t="shared" si="60"/>
        <v>1.0067372415799474E-3</v>
      </c>
      <c r="J343" s="6">
        <f t="shared" si="61"/>
        <v>0.48433048433048093</v>
      </c>
      <c r="K343" s="6">
        <f t="shared" si="62"/>
        <v>0.2400371381857212</v>
      </c>
      <c r="L343" s="2">
        <f t="shared" si="63"/>
        <v>0.11659923664007173</v>
      </c>
      <c r="M343" s="2">
        <f t="shared" si="64"/>
        <v>0.11674538113470793</v>
      </c>
    </row>
    <row r="344" spans="1:13">
      <c r="A344" t="s">
        <v>404</v>
      </c>
      <c r="B344">
        <v>16.632000000000001</v>
      </c>
      <c r="C344" s="5">
        <f t="shared" si="55"/>
        <v>8.2500000000003126E-3</v>
      </c>
      <c r="D344" s="5">
        <f t="shared" si="56"/>
        <v>-2.2500000000009734E-3</v>
      </c>
      <c r="E344" s="5">
        <f t="shared" si="57"/>
        <v>0</v>
      </c>
      <c r="F344" s="5">
        <f t="shared" si="58"/>
        <v>-4.1250000000001563E-3</v>
      </c>
      <c r="G344" s="2">
        <f t="shared" si="65"/>
        <v>341</v>
      </c>
      <c r="H344" s="6">
        <f t="shared" si="59"/>
        <v>1.4245014245014246E-3</v>
      </c>
      <c r="I344" s="6">
        <f t="shared" si="60"/>
        <v>1.0077369806480506E-3</v>
      </c>
      <c r="J344" s="6">
        <f t="shared" si="61"/>
        <v>0.48575498575498233</v>
      </c>
      <c r="K344" s="6">
        <f t="shared" si="62"/>
        <v>0.24104487516636924</v>
      </c>
      <c r="L344" s="2">
        <f t="shared" si="63"/>
        <v>0.11743211867079444</v>
      </c>
      <c r="M344" s="2">
        <f t="shared" si="64"/>
        <v>0.11757826316543064</v>
      </c>
    </row>
    <row r="345" spans="1:13">
      <c r="A345" t="s">
        <v>405</v>
      </c>
      <c r="B345">
        <v>16.632000000000001</v>
      </c>
      <c r="C345" s="5">
        <f t="shared" si="55"/>
        <v>3.1499999999999417E-2</v>
      </c>
      <c r="D345" s="5">
        <f t="shared" si="56"/>
        <v>1.7874999999999197E-2</v>
      </c>
      <c r="E345" s="5">
        <f t="shared" si="57"/>
        <v>3.1499999999999417E-2</v>
      </c>
      <c r="F345" s="5">
        <f t="shared" si="58"/>
        <v>1.5749999999999709E-2</v>
      </c>
      <c r="G345" s="2">
        <f t="shared" si="65"/>
        <v>342</v>
      </c>
      <c r="H345" s="6">
        <f t="shared" si="59"/>
        <v>1.4245014245014246E-3</v>
      </c>
      <c r="I345" s="6">
        <f t="shared" si="60"/>
        <v>1.0077369806480506E-3</v>
      </c>
      <c r="J345" s="6">
        <f t="shared" si="61"/>
        <v>0.48717948717948373</v>
      </c>
      <c r="K345" s="6">
        <f t="shared" si="62"/>
        <v>0.24205261214701729</v>
      </c>
      <c r="L345" s="2">
        <f t="shared" si="63"/>
        <v>0.11826787174704606</v>
      </c>
      <c r="M345" s="2">
        <f t="shared" si="64"/>
        <v>0.1184158758961726</v>
      </c>
    </row>
    <row r="346" spans="1:13">
      <c r="A346" t="s">
        <v>406</v>
      </c>
      <c r="B346">
        <v>16.695</v>
      </c>
      <c r="C346" s="5">
        <f t="shared" si="55"/>
        <v>4.3999999999998707E-2</v>
      </c>
      <c r="D346" s="5">
        <f t="shared" si="56"/>
        <v>-6.7500000000002558E-3</v>
      </c>
      <c r="E346" s="5">
        <f t="shared" si="57"/>
        <v>1.2499999999999289E-2</v>
      </c>
      <c r="F346" s="5">
        <f t="shared" si="58"/>
        <v>-9.5000000000000639E-3</v>
      </c>
      <c r="G346" s="2">
        <f t="shared" si="65"/>
        <v>343</v>
      </c>
      <c r="H346" s="6">
        <f t="shared" si="59"/>
        <v>1.4245014245014246E-3</v>
      </c>
      <c r="I346" s="6">
        <f t="shared" si="60"/>
        <v>1.0115541661808083E-3</v>
      </c>
      <c r="J346" s="6">
        <f t="shared" si="61"/>
        <v>0.48860398860398513</v>
      </c>
      <c r="K346" s="6">
        <f t="shared" si="62"/>
        <v>0.2430641663131981</v>
      </c>
      <c r="L346" s="2">
        <f t="shared" si="63"/>
        <v>0.11910836639848939</v>
      </c>
      <c r="M346" s="2">
        <f t="shared" si="64"/>
        <v>0.11925711066351931</v>
      </c>
    </row>
    <row r="347" spans="1:13">
      <c r="A347" t="s">
        <v>407</v>
      </c>
      <c r="B347">
        <v>16.72</v>
      </c>
      <c r="C347" s="5">
        <f t="shared" ref="C347:C410" si="66">IF(AND(ISNUMBER(B346),ISNUMBER(B348)),(B348-B346)/2,"")</f>
        <v>1.7999999999998906E-2</v>
      </c>
      <c r="D347" s="5">
        <f t="shared" ref="D347:D410" si="67">IF(AND(ISNUMBER(C346),ISNUMBER(C348)),(C348-C346)/2,"")</f>
        <v>-1.2499999999998401E-2</v>
      </c>
      <c r="E347" s="5">
        <f t="shared" ref="E347:E410" si="68">IF(AND(ISNUMBER(B347),ISNUMBER(B348)),(B348-B347)/2,"")</f>
        <v>5.4999999999996163E-3</v>
      </c>
      <c r="F347" s="5">
        <f t="shared" ref="F347:F410" si="69">IF(AND(ISNUMBER(E346),ISNUMBER(E347)),(E347-E346)/2,"")</f>
        <v>-3.4999999999998366E-3</v>
      </c>
      <c r="G347" s="2">
        <f t="shared" si="65"/>
        <v>344</v>
      </c>
      <c r="H347" s="6">
        <f t="shared" ref="H347:H410" si="70">1/MAX(G:G)</f>
        <v>1.4245014245014246E-3</v>
      </c>
      <c r="I347" s="6">
        <f t="shared" ref="I347:I410" si="71">B347/SUM(B:B)</f>
        <v>1.0130689223446009E-3</v>
      </c>
      <c r="J347" s="6">
        <f t="shared" ref="J347:J410" si="72">H347+J346</f>
        <v>0.49002849002848653</v>
      </c>
      <c r="K347" s="6">
        <f t="shared" ref="K347:K410" si="73">I347+K346</f>
        <v>0.2440772352355427</v>
      </c>
      <c r="L347" s="2">
        <f t="shared" ref="L347:L410" si="74">K347*J348</f>
        <v>0.11995248740208209</v>
      </c>
      <c r="M347" s="2">
        <f t="shared" ref="M347:M410" si="75">K348*J347</f>
        <v>0.12010155826752932</v>
      </c>
    </row>
    <row r="348" spans="1:13">
      <c r="A348" t="s">
        <v>408</v>
      </c>
      <c r="B348">
        <v>16.730999999999998</v>
      </c>
      <c r="C348" s="5">
        <f t="shared" si="66"/>
        <v>1.9000000000001904E-2</v>
      </c>
      <c r="D348" s="5">
        <f t="shared" si="67"/>
        <v>8.2500000000012008E-3</v>
      </c>
      <c r="E348" s="5">
        <f t="shared" si="68"/>
        <v>1.3500000000002288E-2</v>
      </c>
      <c r="F348" s="5">
        <f t="shared" si="69"/>
        <v>4.0000000000013358E-3</v>
      </c>
      <c r="G348" s="2">
        <f t="shared" si="65"/>
        <v>345</v>
      </c>
      <c r="H348" s="6">
        <f t="shared" si="70"/>
        <v>1.4245014245014246E-3</v>
      </c>
      <c r="I348" s="6">
        <f t="shared" si="71"/>
        <v>1.0137354150566698E-3</v>
      </c>
      <c r="J348" s="6">
        <f t="shared" si="72"/>
        <v>0.49145299145298793</v>
      </c>
      <c r="K348" s="6">
        <f t="shared" si="73"/>
        <v>0.24509097065059937</v>
      </c>
      <c r="L348" s="2">
        <f t="shared" si="74"/>
        <v>0.12079982314117774</v>
      </c>
      <c r="M348" s="2">
        <f t="shared" si="75"/>
        <v>0.12094969799258883</v>
      </c>
    </row>
    <row r="349" spans="1:13">
      <c r="A349" t="s">
        <v>409</v>
      </c>
      <c r="B349">
        <v>16.758000000000003</v>
      </c>
      <c r="C349" s="5">
        <f t="shared" si="66"/>
        <v>3.4500000000001307E-2</v>
      </c>
      <c r="D349" s="5">
        <f t="shared" si="67"/>
        <v>2.1999999999998465E-2</v>
      </c>
      <c r="E349" s="5">
        <f t="shared" si="68"/>
        <v>2.0999999999999019E-2</v>
      </c>
      <c r="F349" s="5">
        <f t="shared" si="69"/>
        <v>3.7499999999983658E-3</v>
      </c>
      <c r="G349" s="2">
        <f t="shared" si="65"/>
        <v>346</v>
      </c>
      <c r="H349" s="6">
        <f t="shared" si="70"/>
        <v>1.4245014245014246E-3</v>
      </c>
      <c r="I349" s="6">
        <f t="shared" si="71"/>
        <v>1.0153713517135662E-3</v>
      </c>
      <c r="J349" s="6">
        <f t="shared" si="72"/>
        <v>0.49287749287748933</v>
      </c>
      <c r="K349" s="6">
        <f t="shared" si="73"/>
        <v>0.24610634200231293</v>
      </c>
      <c r="L349" s="2">
        <f t="shared" si="74"/>
        <v>0.12165085566211108</v>
      </c>
      <c r="M349" s="2">
        <f t="shared" si="75"/>
        <v>0.12180198478341231</v>
      </c>
    </row>
    <row r="350" spans="1:13">
      <c r="A350" t="s">
        <v>410</v>
      </c>
      <c r="B350">
        <v>16.8</v>
      </c>
      <c r="C350" s="5">
        <f t="shared" si="66"/>
        <v>6.2999999999998835E-2</v>
      </c>
      <c r="D350" s="5">
        <f t="shared" si="67"/>
        <v>7.7499999999997016E-3</v>
      </c>
      <c r="E350" s="5">
        <f t="shared" si="68"/>
        <v>4.1999999999999815E-2</v>
      </c>
      <c r="F350" s="5">
        <f t="shared" si="69"/>
        <v>1.0500000000000398E-2</v>
      </c>
      <c r="G350" s="2">
        <f t="shared" si="65"/>
        <v>347</v>
      </c>
      <c r="H350" s="6">
        <f t="shared" si="70"/>
        <v>1.4245014245014246E-3</v>
      </c>
      <c r="I350" s="6">
        <f t="shared" si="71"/>
        <v>1.0179161420687379E-3</v>
      </c>
      <c r="J350" s="6">
        <f t="shared" si="72"/>
        <v>0.49430199430199073</v>
      </c>
      <c r="K350" s="6">
        <f t="shared" si="73"/>
        <v>0.24712425814438166</v>
      </c>
      <c r="L350" s="2">
        <f t="shared" si="74"/>
        <v>0.12250604249892336</v>
      </c>
      <c r="M350" s="2">
        <f t="shared" si="75"/>
        <v>0.12265968741011987</v>
      </c>
    </row>
    <row r="351" spans="1:13">
      <c r="A351" t="s">
        <v>411</v>
      </c>
      <c r="B351">
        <v>16.884</v>
      </c>
      <c r="C351" s="5">
        <f t="shared" si="66"/>
        <v>5.0000000000000711E-2</v>
      </c>
      <c r="D351" s="5">
        <f t="shared" si="67"/>
        <v>-1.7499999999999183E-2</v>
      </c>
      <c r="E351" s="5">
        <f t="shared" si="68"/>
        <v>8.0000000000008953E-3</v>
      </c>
      <c r="F351" s="5">
        <f t="shared" si="69"/>
        <v>-1.699999999999946E-2</v>
      </c>
      <c r="G351" s="2">
        <f t="shared" si="65"/>
        <v>348</v>
      </c>
      <c r="H351" s="6">
        <f t="shared" si="70"/>
        <v>1.4245014245014246E-3</v>
      </c>
      <c r="I351" s="6">
        <f t="shared" si="71"/>
        <v>1.0230057227790816E-3</v>
      </c>
      <c r="J351" s="6">
        <f t="shared" si="72"/>
        <v>0.49572649572649213</v>
      </c>
      <c r="K351" s="6">
        <f t="shared" si="73"/>
        <v>0.24814726386716074</v>
      </c>
      <c r="L351" s="2">
        <f t="shared" si="74"/>
        <v>0.12336665967184966</v>
      </c>
      <c r="M351" s="2">
        <f t="shared" si="75"/>
        <v>0.12352078516209578</v>
      </c>
    </row>
    <row r="352" spans="1:13">
      <c r="A352" t="s">
        <v>412</v>
      </c>
      <c r="B352">
        <v>16.900000000000002</v>
      </c>
      <c r="C352" s="5">
        <f t="shared" si="66"/>
        <v>2.8000000000000469E-2</v>
      </c>
      <c r="D352" s="5">
        <f t="shared" si="67"/>
        <v>-1.5000000000000568E-2</v>
      </c>
      <c r="E352" s="5">
        <f t="shared" si="68"/>
        <v>1.9999999999999574E-2</v>
      </c>
      <c r="F352" s="5">
        <f t="shared" si="69"/>
        <v>5.9999999999993392E-3</v>
      </c>
      <c r="G352" s="2">
        <f t="shared" si="65"/>
        <v>349</v>
      </c>
      <c r="H352" s="6">
        <f t="shared" si="70"/>
        <v>1.4245014245014246E-3</v>
      </c>
      <c r="I352" s="6">
        <f t="shared" si="71"/>
        <v>1.0239751667239091E-3</v>
      </c>
      <c r="J352" s="6">
        <f t="shared" si="72"/>
        <v>0.49715099715099353</v>
      </c>
      <c r="K352" s="6">
        <f t="shared" si="73"/>
        <v>0.24917123903388466</v>
      </c>
      <c r="L352" s="2">
        <f t="shared" si="74"/>
        <v>0.12423067473199287</v>
      </c>
      <c r="M352" s="2">
        <f t="shared" si="75"/>
        <v>0.12438600512229861</v>
      </c>
    </row>
    <row r="353" spans="1:13">
      <c r="A353" t="s">
        <v>413</v>
      </c>
      <c r="B353">
        <v>16.940000000000001</v>
      </c>
      <c r="C353" s="5">
        <f t="shared" si="66"/>
        <v>1.9999999999999574E-2</v>
      </c>
      <c r="D353" s="5">
        <f t="shared" si="67"/>
        <v>-1.000000000000334E-3</v>
      </c>
      <c r="E353" s="5">
        <f t="shared" si="68"/>
        <v>0</v>
      </c>
      <c r="F353" s="5">
        <f t="shared" si="69"/>
        <v>-9.9999999999997868E-3</v>
      </c>
      <c r="G353" s="2">
        <f t="shared" si="65"/>
        <v>350</v>
      </c>
      <c r="H353" s="6">
        <f t="shared" si="70"/>
        <v>1.4245014245014246E-3</v>
      </c>
      <c r="I353" s="6">
        <f t="shared" si="71"/>
        <v>1.0263987765859774E-3</v>
      </c>
      <c r="J353" s="6">
        <f t="shared" si="72"/>
        <v>0.49857549857549494</v>
      </c>
      <c r="K353" s="6">
        <f t="shared" si="73"/>
        <v>0.25019763781047066</v>
      </c>
      <c r="L353" s="2">
        <f t="shared" si="74"/>
        <v>0.12509881890523442</v>
      </c>
      <c r="M353" s="2">
        <f t="shared" si="75"/>
        <v>0.12525414929554016</v>
      </c>
    </row>
    <row r="354" spans="1:13">
      <c r="A354" t="s">
        <v>414</v>
      </c>
      <c r="B354">
        <v>16.940000000000001</v>
      </c>
      <c r="C354" s="5">
        <f t="shared" si="66"/>
        <v>2.5999999999999801E-2</v>
      </c>
      <c r="D354" s="5">
        <f t="shared" si="67"/>
        <v>4.9999999999998934E-3</v>
      </c>
      <c r="E354" s="5">
        <f t="shared" si="68"/>
        <v>2.5999999999999801E-2</v>
      </c>
      <c r="F354" s="5">
        <f t="shared" si="69"/>
        <v>1.2999999999999901E-2</v>
      </c>
      <c r="G354" s="2">
        <f t="shared" si="65"/>
        <v>351</v>
      </c>
      <c r="H354" s="6">
        <f t="shared" si="70"/>
        <v>1.4245014245014246E-3</v>
      </c>
      <c r="I354" s="6">
        <f t="shared" si="71"/>
        <v>1.0263987765859774E-3</v>
      </c>
      <c r="J354" s="6">
        <f t="shared" si="72"/>
        <v>0.49999999999999634</v>
      </c>
      <c r="K354" s="6">
        <f t="shared" si="73"/>
        <v>0.25122403658705666</v>
      </c>
      <c r="L354" s="2">
        <f t="shared" si="74"/>
        <v>0.12596988729151468</v>
      </c>
      <c r="M354" s="2">
        <f t="shared" si="75"/>
        <v>0.12612679302823074</v>
      </c>
    </row>
    <row r="355" spans="1:13">
      <c r="A355" t="s">
        <v>415</v>
      </c>
      <c r="B355">
        <v>16.992000000000001</v>
      </c>
      <c r="C355" s="5">
        <f t="shared" si="66"/>
        <v>2.9999999999999361E-2</v>
      </c>
      <c r="D355" s="5">
        <f t="shared" si="67"/>
        <v>8.9999999999994529E-3</v>
      </c>
      <c r="E355" s="5">
        <f t="shared" si="68"/>
        <v>3.9999999999995595E-3</v>
      </c>
      <c r="F355" s="5">
        <f t="shared" si="69"/>
        <v>-1.1000000000000121E-2</v>
      </c>
      <c r="G355" s="2">
        <f t="shared" si="65"/>
        <v>352</v>
      </c>
      <c r="H355" s="6">
        <f t="shared" si="70"/>
        <v>1.4245014245014246E-3</v>
      </c>
      <c r="I355" s="6">
        <f t="shared" si="71"/>
        <v>1.0295494694066664E-3</v>
      </c>
      <c r="J355" s="6">
        <f t="shared" si="72"/>
        <v>0.50142450142449779</v>
      </c>
      <c r="K355" s="6">
        <f t="shared" si="73"/>
        <v>0.25225358605646331</v>
      </c>
      <c r="L355" s="2">
        <f t="shared" si="74"/>
        <v>0.12684546421357679</v>
      </c>
      <c r="M355" s="2">
        <f t="shared" si="75"/>
        <v>0.12700261300176621</v>
      </c>
    </row>
    <row r="356" spans="1:13">
      <c r="A356" t="s">
        <v>416</v>
      </c>
      <c r="B356">
        <v>17</v>
      </c>
      <c r="C356" s="5">
        <f t="shared" si="66"/>
        <v>4.3999999999998707E-2</v>
      </c>
      <c r="D356" s="5">
        <f t="shared" si="67"/>
        <v>9.9999999999997868E-3</v>
      </c>
      <c r="E356" s="5">
        <f t="shared" si="68"/>
        <v>3.9999999999999147E-2</v>
      </c>
      <c r="F356" s="5">
        <f t="shared" si="69"/>
        <v>1.7999999999999794E-2</v>
      </c>
      <c r="G356" s="2">
        <f t="shared" si="65"/>
        <v>353</v>
      </c>
      <c r="H356" s="6">
        <f t="shared" si="70"/>
        <v>1.4245014245014246E-3</v>
      </c>
      <c r="I356" s="6">
        <f t="shared" si="71"/>
        <v>1.0300341913790799E-3</v>
      </c>
      <c r="J356" s="6">
        <f t="shared" si="72"/>
        <v>0.50284900284899925</v>
      </c>
      <c r="K356" s="6">
        <f t="shared" si="73"/>
        <v>0.2532836202478424</v>
      </c>
      <c r="L356" s="2">
        <f t="shared" si="74"/>
        <v>0.1277242187574581</v>
      </c>
      <c r="M356" s="2">
        <f t="shared" si="75"/>
        <v>0.12788380496525234</v>
      </c>
    </row>
    <row r="357" spans="1:13">
      <c r="A357" t="s">
        <v>417</v>
      </c>
      <c r="B357">
        <v>17.079999999999998</v>
      </c>
      <c r="C357" s="5">
        <f t="shared" si="66"/>
        <v>4.9999999999998934E-2</v>
      </c>
      <c r="D357" s="5">
        <f t="shared" si="67"/>
        <v>-2.7499999999998082E-3</v>
      </c>
      <c r="E357" s="5">
        <f t="shared" si="68"/>
        <v>9.9999999999997868E-3</v>
      </c>
      <c r="F357" s="5">
        <f t="shared" si="69"/>
        <v>-1.499999999999968E-2</v>
      </c>
      <c r="G357" s="2">
        <f t="shared" si="65"/>
        <v>354</v>
      </c>
      <c r="H357" s="6">
        <f t="shared" si="70"/>
        <v>1.4245014245014246E-3</v>
      </c>
      <c r="I357" s="6">
        <f t="shared" si="71"/>
        <v>1.0348814111032167E-3</v>
      </c>
      <c r="J357" s="6">
        <f t="shared" si="72"/>
        <v>0.50427350427350071</v>
      </c>
      <c r="K357" s="6">
        <f t="shared" si="73"/>
        <v>0.25431850165894559</v>
      </c>
      <c r="L357" s="2">
        <f t="shared" si="74"/>
        <v>0.12860835910103285</v>
      </c>
      <c r="M357" s="2">
        <f t="shared" si="75"/>
        <v>0.12876855638994619</v>
      </c>
    </row>
    <row r="358" spans="1:13">
      <c r="A358" t="s">
        <v>418</v>
      </c>
      <c r="B358">
        <v>17.099999999999998</v>
      </c>
      <c r="C358" s="5">
        <f t="shared" si="66"/>
        <v>3.8499999999999091E-2</v>
      </c>
      <c r="D358" s="5">
        <f t="shared" si="67"/>
        <v>-9.9999999999980105E-3</v>
      </c>
      <c r="E358" s="5">
        <f t="shared" si="68"/>
        <v>2.8499999999999304E-2</v>
      </c>
      <c r="F358" s="5">
        <f t="shared" si="69"/>
        <v>9.2499999999997584E-3</v>
      </c>
      <c r="G358" s="2">
        <f t="shared" si="65"/>
        <v>355</v>
      </c>
      <c r="H358" s="6">
        <f t="shared" si="70"/>
        <v>1.4245014245014246E-3</v>
      </c>
      <c r="I358" s="6">
        <f t="shared" si="71"/>
        <v>1.0360932160342509E-3</v>
      </c>
      <c r="J358" s="6">
        <f t="shared" si="72"/>
        <v>0.50569800569800216</v>
      </c>
      <c r="K358" s="6">
        <f t="shared" si="73"/>
        <v>0.25535459487497986</v>
      </c>
      <c r="L358" s="2">
        <f t="shared" si="74"/>
        <v>0.12949606235825101</v>
      </c>
      <c r="M358" s="2">
        <f t="shared" si="75"/>
        <v>0.12965800614807457</v>
      </c>
    </row>
    <row r="359" spans="1:13">
      <c r="A359" t="s">
        <v>419</v>
      </c>
      <c r="B359">
        <v>17.156999999999996</v>
      </c>
      <c r="C359" s="5">
        <f t="shared" si="66"/>
        <v>3.0000000000002913E-2</v>
      </c>
      <c r="D359" s="5">
        <f t="shared" si="67"/>
        <v>-1.849999999999774E-2</v>
      </c>
      <c r="E359" s="5">
        <f t="shared" si="68"/>
        <v>1.5000000000036096E-3</v>
      </c>
      <c r="F359" s="5">
        <f t="shared" si="69"/>
        <v>-1.3499999999997847E-2</v>
      </c>
      <c r="G359" s="2">
        <f t="shared" si="65"/>
        <v>356</v>
      </c>
      <c r="H359" s="6">
        <f t="shared" si="70"/>
        <v>1.4245014245014246E-3</v>
      </c>
      <c r="I359" s="6">
        <f t="shared" si="71"/>
        <v>1.0395468600876982E-3</v>
      </c>
      <c r="J359" s="6">
        <f t="shared" si="72"/>
        <v>0.50712250712250362</v>
      </c>
      <c r="K359" s="6">
        <f t="shared" si="73"/>
        <v>0.25639414173506758</v>
      </c>
      <c r="L359" s="2">
        <f t="shared" si="74"/>
        <v>0.13038847378834545</v>
      </c>
      <c r="M359" s="2">
        <f t="shared" si="75"/>
        <v>0.13055050975820223</v>
      </c>
    </row>
    <row r="360" spans="1:13">
      <c r="A360" t="s">
        <v>420</v>
      </c>
      <c r="B360">
        <v>17.160000000000004</v>
      </c>
      <c r="C360" s="5">
        <f t="shared" si="66"/>
        <v>1.5000000000036096E-3</v>
      </c>
      <c r="D360" s="5">
        <f t="shared" si="67"/>
        <v>-1.2000000000002231E-2</v>
      </c>
      <c r="E360" s="5">
        <f t="shared" si="68"/>
        <v>0</v>
      </c>
      <c r="F360" s="5">
        <f t="shared" si="69"/>
        <v>-7.5000000000180478E-4</v>
      </c>
      <c r="G360" s="2">
        <f t="shared" si="65"/>
        <v>357</v>
      </c>
      <c r="H360" s="6">
        <f t="shared" si="70"/>
        <v>1.4245014245014246E-3</v>
      </c>
      <c r="I360" s="6">
        <f t="shared" si="71"/>
        <v>1.0397286308273539E-3</v>
      </c>
      <c r="J360" s="6">
        <f t="shared" si="72"/>
        <v>0.50854700854700507</v>
      </c>
      <c r="K360" s="6">
        <f t="shared" si="73"/>
        <v>0.25743387036589493</v>
      </c>
      <c r="L360" s="2">
        <f t="shared" si="74"/>
        <v>0.1312839395883045</v>
      </c>
      <c r="M360" s="2">
        <f t="shared" si="75"/>
        <v>0.13144597555816129</v>
      </c>
    </row>
    <row r="361" spans="1:13">
      <c r="A361" t="s">
        <v>421</v>
      </c>
      <c r="B361">
        <v>17.160000000000004</v>
      </c>
      <c r="C361" s="5">
        <f t="shared" si="66"/>
        <v>5.999999999998451E-3</v>
      </c>
      <c r="D361" s="5">
        <f t="shared" si="67"/>
        <v>1.4249999999996099E-2</v>
      </c>
      <c r="E361" s="5">
        <f t="shared" si="68"/>
        <v>5.999999999998451E-3</v>
      </c>
      <c r="F361" s="5">
        <f t="shared" si="69"/>
        <v>2.9999999999992255E-3</v>
      </c>
      <c r="G361" s="2">
        <f t="shared" si="65"/>
        <v>358</v>
      </c>
      <c r="H361" s="6">
        <f t="shared" si="70"/>
        <v>1.4245014245014246E-3</v>
      </c>
      <c r="I361" s="6">
        <f t="shared" si="71"/>
        <v>1.0397286308273539E-3</v>
      </c>
      <c r="J361" s="6">
        <f t="shared" si="72"/>
        <v>0.50997150997150653</v>
      </c>
      <c r="K361" s="6">
        <f t="shared" si="73"/>
        <v>0.25847359899672229</v>
      </c>
      <c r="L361" s="2">
        <f t="shared" si="74"/>
        <v>0.13218236757809498</v>
      </c>
      <c r="M361" s="2">
        <f t="shared" si="75"/>
        <v>0.13234477433954606</v>
      </c>
    </row>
    <row r="362" spans="1:13">
      <c r="A362" t="s">
        <v>422</v>
      </c>
      <c r="B362">
        <v>17.172000000000001</v>
      </c>
      <c r="C362" s="5">
        <f t="shared" si="66"/>
        <v>2.9999999999995808E-2</v>
      </c>
      <c r="D362" s="5">
        <f t="shared" si="67"/>
        <v>2.4000000000000021E-2</v>
      </c>
      <c r="E362" s="5">
        <f t="shared" si="68"/>
        <v>2.3999999999997357E-2</v>
      </c>
      <c r="F362" s="5">
        <f t="shared" si="69"/>
        <v>8.9999999999994529E-3</v>
      </c>
      <c r="G362" s="2">
        <f t="shared" si="65"/>
        <v>359</v>
      </c>
      <c r="H362" s="6">
        <f t="shared" si="70"/>
        <v>1.4245014245014246E-3</v>
      </c>
      <c r="I362" s="6">
        <f t="shared" si="71"/>
        <v>1.0404557137859741E-3</v>
      </c>
      <c r="J362" s="6">
        <f t="shared" si="72"/>
        <v>0.51139601139600799</v>
      </c>
      <c r="K362" s="6">
        <f t="shared" si="73"/>
        <v>0.25951405471050826</v>
      </c>
      <c r="L362" s="2">
        <f t="shared" si="74"/>
        <v>0.13308413062077259</v>
      </c>
      <c r="M362" s="2">
        <f t="shared" si="75"/>
        <v>0.13324802469152361</v>
      </c>
    </row>
    <row r="363" spans="1:13">
      <c r="A363" t="s">
        <v>423</v>
      </c>
      <c r="B363">
        <v>17.219999999999995</v>
      </c>
      <c r="C363" s="5">
        <f t="shared" si="66"/>
        <v>5.3999999999998494E-2</v>
      </c>
      <c r="D363" s="5">
        <f t="shared" si="67"/>
        <v>1.1250000000003091E-2</v>
      </c>
      <c r="E363" s="5">
        <f t="shared" si="68"/>
        <v>3.0000000000001137E-2</v>
      </c>
      <c r="F363" s="5">
        <f t="shared" si="69"/>
        <v>3.00000000000189E-3</v>
      </c>
      <c r="G363" s="2">
        <f t="shared" si="65"/>
        <v>360</v>
      </c>
      <c r="H363" s="6">
        <f t="shared" si="70"/>
        <v>1.4245014245014246E-3</v>
      </c>
      <c r="I363" s="6">
        <f t="shared" si="71"/>
        <v>1.0433640456204559E-3</v>
      </c>
      <c r="J363" s="6">
        <f t="shared" si="72"/>
        <v>0.51282051282050944</v>
      </c>
      <c r="K363" s="6">
        <f t="shared" si="73"/>
        <v>0.2605574187561287</v>
      </c>
      <c r="L363" s="2">
        <f t="shared" si="74"/>
        <v>0.13399035351988867</v>
      </c>
      <c r="M363" s="2">
        <f t="shared" si="75"/>
        <v>0.13415611190591822</v>
      </c>
    </row>
    <row r="364" spans="1:13">
      <c r="A364" t="s">
        <v>424</v>
      </c>
      <c r="B364">
        <v>17.279999999999998</v>
      </c>
      <c r="C364" s="5">
        <f t="shared" si="66"/>
        <v>5.250000000000199E-2</v>
      </c>
      <c r="D364" s="5">
        <f t="shared" si="67"/>
        <v>3.0000000000010019E-3</v>
      </c>
      <c r="E364" s="5">
        <f t="shared" si="68"/>
        <v>2.2500000000000853E-2</v>
      </c>
      <c r="F364" s="5">
        <f t="shared" si="69"/>
        <v>-3.7500000000001421E-3</v>
      </c>
      <c r="G364" s="2">
        <f t="shared" si="65"/>
        <v>361</v>
      </c>
      <c r="H364" s="6">
        <f t="shared" si="70"/>
        <v>1.4245014245014246E-3</v>
      </c>
      <c r="I364" s="6">
        <f t="shared" si="71"/>
        <v>1.0469994604135589E-3</v>
      </c>
      <c r="J364" s="6">
        <f t="shared" si="72"/>
        <v>0.5142450142450109</v>
      </c>
      <c r="K364" s="6">
        <f t="shared" si="73"/>
        <v>0.26160441821654223</v>
      </c>
      <c r="L364" s="2">
        <f t="shared" si="74"/>
        <v>0.1349014236387289</v>
      </c>
      <c r="M364" s="2">
        <f t="shared" si="75"/>
        <v>0.13506858414520748</v>
      </c>
    </row>
    <row r="365" spans="1:13">
      <c r="A365" t="s">
        <v>425</v>
      </c>
      <c r="B365">
        <v>17.324999999999999</v>
      </c>
      <c r="C365" s="5">
        <f t="shared" si="66"/>
        <v>6.0000000000000497E-2</v>
      </c>
      <c r="D365" s="5">
        <f t="shared" si="67"/>
        <v>1.0499999999998622E-2</v>
      </c>
      <c r="E365" s="5">
        <f t="shared" si="68"/>
        <v>3.7499999999999645E-2</v>
      </c>
      <c r="F365" s="5">
        <f t="shared" si="69"/>
        <v>7.499999999999396E-3</v>
      </c>
      <c r="G365" s="2">
        <f t="shared" si="65"/>
        <v>362</v>
      </c>
      <c r="H365" s="6">
        <f t="shared" si="70"/>
        <v>1.4245014245014246E-3</v>
      </c>
      <c r="I365" s="6">
        <f t="shared" si="71"/>
        <v>1.049726021508386E-3</v>
      </c>
      <c r="J365" s="6">
        <f t="shared" si="72"/>
        <v>0.51566951566951236</v>
      </c>
      <c r="K365" s="6">
        <f t="shared" si="73"/>
        <v>0.26265414423805061</v>
      </c>
      <c r="L365" s="2">
        <f t="shared" si="74"/>
        <v>0.1358168865504441</v>
      </c>
      <c r="M365" s="2">
        <f t="shared" si="75"/>
        <v>0.13598639039765473</v>
      </c>
    </row>
    <row r="366" spans="1:13">
      <c r="A366" t="s">
        <v>426</v>
      </c>
      <c r="B366">
        <v>17.399999999999999</v>
      </c>
      <c r="C366" s="5">
        <f t="shared" si="66"/>
        <v>7.3499999999999233E-2</v>
      </c>
      <c r="D366" s="5">
        <f t="shared" si="67"/>
        <v>-4.9999999999998934E-3</v>
      </c>
      <c r="E366" s="5">
        <f t="shared" si="68"/>
        <v>3.5999999999999588E-2</v>
      </c>
      <c r="F366" s="5">
        <f t="shared" si="69"/>
        <v>-7.5000000000002842E-4</v>
      </c>
      <c r="G366" s="2">
        <f t="shared" si="65"/>
        <v>363</v>
      </c>
      <c r="H366" s="6">
        <f t="shared" si="70"/>
        <v>1.4245014245014246E-3</v>
      </c>
      <c r="I366" s="6">
        <f t="shared" si="71"/>
        <v>1.0542702899997642E-3</v>
      </c>
      <c r="J366" s="6">
        <f t="shared" si="72"/>
        <v>0.51709401709401381</v>
      </c>
      <c r="K366" s="6">
        <f t="shared" si="73"/>
        <v>0.26370841452805038</v>
      </c>
      <c r="L366" s="2">
        <f t="shared" si="74"/>
        <v>0.13673769642195119</v>
      </c>
      <c r="M366" s="2">
        <f t="shared" si="75"/>
        <v>0.13690945609064881</v>
      </c>
    </row>
    <row r="367" spans="1:13">
      <c r="A367" t="s">
        <v>427</v>
      </c>
      <c r="B367">
        <v>17.471999999999998</v>
      </c>
      <c r="C367" s="5">
        <f t="shared" si="66"/>
        <v>5.0000000000000711E-2</v>
      </c>
      <c r="D367" s="5">
        <f t="shared" si="67"/>
        <v>-2.9749999999999055E-2</v>
      </c>
      <c r="E367" s="5">
        <f t="shared" si="68"/>
        <v>1.4000000000001123E-2</v>
      </c>
      <c r="F367" s="5">
        <f t="shared" si="69"/>
        <v>-1.0999999999999233E-2</v>
      </c>
      <c r="G367" s="2">
        <f t="shared" si="65"/>
        <v>364</v>
      </c>
      <c r="H367" s="6">
        <f t="shared" si="70"/>
        <v>1.4245014245014246E-3</v>
      </c>
      <c r="I367" s="6">
        <f t="shared" si="71"/>
        <v>1.0586327877514872E-3</v>
      </c>
      <c r="J367" s="6">
        <f t="shared" si="72"/>
        <v>0.51851851851851527</v>
      </c>
      <c r="K367" s="6">
        <f t="shared" si="73"/>
        <v>0.26476704731580186</v>
      </c>
      <c r="L367" s="2">
        <f t="shared" si="74"/>
        <v>0.13766377816277361</v>
      </c>
      <c r="M367" s="2">
        <f t="shared" si="75"/>
        <v>0.13783641751208786</v>
      </c>
    </row>
    <row r="368" spans="1:13">
      <c r="A368" t="s">
        <v>428</v>
      </c>
      <c r="B368">
        <v>17.5</v>
      </c>
      <c r="C368" s="5">
        <f t="shared" si="66"/>
        <v>1.4000000000001123E-2</v>
      </c>
      <c r="D368" s="5">
        <f t="shared" si="67"/>
        <v>-8.0000000000008953E-3</v>
      </c>
      <c r="E368" s="5">
        <f t="shared" si="68"/>
        <v>0</v>
      </c>
      <c r="F368" s="5">
        <f t="shared" si="69"/>
        <v>-7.0000000000005613E-3</v>
      </c>
      <c r="G368" s="2">
        <f t="shared" si="65"/>
        <v>365</v>
      </c>
      <c r="H368" s="6">
        <f t="shared" si="70"/>
        <v>1.4245014245014246E-3</v>
      </c>
      <c r="I368" s="6">
        <f t="shared" si="71"/>
        <v>1.0603293146549352E-3</v>
      </c>
      <c r="J368" s="6">
        <f t="shared" si="72"/>
        <v>0.51994301994301673</v>
      </c>
      <c r="K368" s="6">
        <f t="shared" si="73"/>
        <v>0.2658273766304568</v>
      </c>
      <c r="L368" s="2">
        <f t="shared" si="74"/>
        <v>0.13859376046545099</v>
      </c>
      <c r="M368" s="2">
        <f t="shared" si="75"/>
        <v>0.13876639981476521</v>
      </c>
    </row>
    <row r="369" spans="1:13">
      <c r="A369" t="s">
        <v>429</v>
      </c>
      <c r="B369">
        <v>17.5</v>
      </c>
      <c r="C369" s="5">
        <f t="shared" si="66"/>
        <v>3.399999999999892E-2</v>
      </c>
      <c r="D369" s="5">
        <f t="shared" si="67"/>
        <v>1.7999999999999794E-2</v>
      </c>
      <c r="E369" s="5">
        <f t="shared" si="68"/>
        <v>3.399999999999892E-2</v>
      </c>
      <c r="F369" s="5">
        <f t="shared" si="69"/>
        <v>1.699999999999946E-2</v>
      </c>
      <c r="G369" s="2">
        <f t="shared" si="65"/>
        <v>366</v>
      </c>
      <c r="H369" s="6">
        <f t="shared" si="70"/>
        <v>1.4245014245014246E-3</v>
      </c>
      <c r="I369" s="6">
        <f t="shared" si="71"/>
        <v>1.0603293146549352E-3</v>
      </c>
      <c r="J369" s="6">
        <f t="shared" si="72"/>
        <v>0.52136752136751818</v>
      </c>
      <c r="K369" s="6">
        <f t="shared" si="73"/>
        <v>0.26688770594511174</v>
      </c>
      <c r="L369" s="2">
        <f t="shared" si="74"/>
        <v>0.1395267636493667</v>
      </c>
      <c r="M369" s="2">
        <f t="shared" si="75"/>
        <v>0.13970155110417404</v>
      </c>
    </row>
    <row r="370" spans="1:13">
      <c r="A370" t="s">
        <v>430</v>
      </c>
      <c r="B370">
        <v>17.567999999999998</v>
      </c>
      <c r="C370" s="5">
        <f t="shared" si="66"/>
        <v>5.0000000000000711E-2</v>
      </c>
      <c r="D370" s="5">
        <f t="shared" si="67"/>
        <v>1.0000000000012221E-3</v>
      </c>
      <c r="E370" s="5">
        <f t="shared" si="68"/>
        <v>1.6000000000001791E-2</v>
      </c>
      <c r="F370" s="5">
        <f t="shared" si="69"/>
        <v>-8.9999999999985647E-3</v>
      </c>
      <c r="G370" s="2">
        <f t="shared" si="65"/>
        <v>367</v>
      </c>
      <c r="H370" s="6">
        <f t="shared" si="70"/>
        <v>1.4245014245014246E-3</v>
      </c>
      <c r="I370" s="6">
        <f t="shared" si="71"/>
        <v>1.0644494514204514E-3</v>
      </c>
      <c r="J370" s="6">
        <f t="shared" si="72"/>
        <v>0.52279202279201964</v>
      </c>
      <c r="K370" s="6">
        <f t="shared" si="73"/>
        <v>0.26795215539653217</v>
      </c>
      <c r="L370" s="2">
        <f t="shared" si="74"/>
        <v>0.14046494755829522</v>
      </c>
      <c r="M370" s="2">
        <f t="shared" si="75"/>
        <v>0.14064074864822437</v>
      </c>
    </row>
    <row r="371" spans="1:13">
      <c r="A371" t="s">
        <v>431</v>
      </c>
      <c r="B371">
        <v>17.600000000000001</v>
      </c>
      <c r="C371" s="5">
        <f t="shared" si="66"/>
        <v>3.6000000000001364E-2</v>
      </c>
      <c r="D371" s="5">
        <f t="shared" si="67"/>
        <v>-3.0000000000001137E-3</v>
      </c>
      <c r="E371" s="5">
        <f t="shared" si="68"/>
        <v>1.9999999999999574E-2</v>
      </c>
      <c r="F371" s="5">
        <f t="shared" si="69"/>
        <v>1.9999999999988916E-3</v>
      </c>
      <c r="G371" s="2">
        <f t="shared" si="65"/>
        <v>368</v>
      </c>
      <c r="H371" s="6">
        <f t="shared" si="70"/>
        <v>1.4245014245014246E-3</v>
      </c>
      <c r="I371" s="6">
        <f t="shared" si="71"/>
        <v>1.0663883393101064E-3</v>
      </c>
      <c r="J371" s="6">
        <f t="shared" si="72"/>
        <v>0.5242165242165211</v>
      </c>
      <c r="K371" s="6">
        <f t="shared" si="73"/>
        <v>0.26901854373584227</v>
      </c>
      <c r="L371" s="2">
        <f t="shared" si="74"/>
        <v>0.1414071832457624</v>
      </c>
      <c r="M371" s="2">
        <f t="shared" si="75"/>
        <v>0.14158425483202952</v>
      </c>
    </row>
    <row r="372" spans="1:13">
      <c r="A372" t="s">
        <v>432</v>
      </c>
      <c r="B372">
        <v>17.64</v>
      </c>
      <c r="C372" s="5">
        <f t="shared" si="66"/>
        <v>4.4000000000000483E-2</v>
      </c>
      <c r="D372" s="5">
        <f t="shared" si="67"/>
        <v>-3.0000000000001137E-3</v>
      </c>
      <c r="E372" s="5">
        <f t="shared" si="68"/>
        <v>2.4000000000000909E-2</v>
      </c>
      <c r="F372" s="5">
        <f t="shared" si="69"/>
        <v>2.0000000000006679E-3</v>
      </c>
      <c r="G372" s="2">
        <f t="shared" si="65"/>
        <v>369</v>
      </c>
      <c r="H372" s="6">
        <f t="shared" si="70"/>
        <v>1.4245014245014246E-3</v>
      </c>
      <c r="I372" s="6">
        <f t="shared" si="71"/>
        <v>1.0688119491721747E-3</v>
      </c>
      <c r="J372" s="6">
        <f t="shared" si="72"/>
        <v>0.52564102564102255</v>
      </c>
      <c r="K372" s="6">
        <f t="shared" si="73"/>
        <v>0.27008735568501446</v>
      </c>
      <c r="L372" s="2">
        <f t="shared" si="74"/>
        <v>0.14235373447785579</v>
      </c>
      <c r="M372" s="2">
        <f t="shared" si="75"/>
        <v>0.14253233480265129</v>
      </c>
    </row>
    <row r="373" spans="1:13">
      <c r="A373" t="s">
        <v>433</v>
      </c>
      <c r="B373">
        <v>17.688000000000002</v>
      </c>
      <c r="C373" s="5">
        <f t="shared" si="66"/>
        <v>3.0000000000001137E-2</v>
      </c>
      <c r="D373" s="5">
        <f t="shared" si="67"/>
        <v>-4.2500000000007532E-3</v>
      </c>
      <c r="E373" s="5">
        <f t="shared" si="68"/>
        <v>6.0000000000002274E-3</v>
      </c>
      <c r="F373" s="5">
        <f t="shared" si="69"/>
        <v>-9.0000000000003411E-3</v>
      </c>
      <c r="G373" s="2">
        <f t="shared" si="65"/>
        <v>370</v>
      </c>
      <c r="H373" s="6">
        <f t="shared" si="70"/>
        <v>1.4245014245014246E-3</v>
      </c>
      <c r="I373" s="6">
        <f t="shared" si="71"/>
        <v>1.0717202810066569E-3</v>
      </c>
      <c r="J373" s="6">
        <f t="shared" si="72"/>
        <v>0.52706552706552401</v>
      </c>
      <c r="K373" s="6">
        <f t="shared" si="73"/>
        <v>0.27115907596602112</v>
      </c>
      <c r="L373" s="2">
        <f t="shared" si="74"/>
        <v>0.14330486778261148</v>
      </c>
      <c r="M373" s="2">
        <f t="shared" si="75"/>
        <v>0.14348385132776978</v>
      </c>
    </row>
    <row r="374" spans="1:13">
      <c r="A374" t="s">
        <v>434</v>
      </c>
      <c r="B374">
        <v>17.700000000000003</v>
      </c>
      <c r="C374" s="5">
        <f t="shared" si="66"/>
        <v>3.5499999999998977E-2</v>
      </c>
      <c r="D374" s="5">
        <f t="shared" si="67"/>
        <v>-8.8817841970012523E-16</v>
      </c>
      <c r="E374" s="5">
        <f t="shared" si="68"/>
        <v>2.9499999999998749E-2</v>
      </c>
      <c r="F374" s="5">
        <f t="shared" si="69"/>
        <v>1.1749999999999261E-2</v>
      </c>
      <c r="G374" s="2">
        <f t="shared" si="65"/>
        <v>371</v>
      </c>
      <c r="H374" s="6">
        <f t="shared" si="70"/>
        <v>1.4245014245014246E-3</v>
      </c>
      <c r="I374" s="6">
        <f t="shared" si="71"/>
        <v>1.0724473639652776E-3</v>
      </c>
      <c r="J374" s="6">
        <f t="shared" si="72"/>
        <v>0.52849002849002547</v>
      </c>
      <c r="K374" s="6">
        <f t="shared" si="73"/>
        <v>0.2722315233299864</v>
      </c>
      <c r="L374" s="2">
        <f t="shared" si="74"/>
        <v>0.1442594397133253</v>
      </c>
      <c r="M374" s="2">
        <f t="shared" si="75"/>
        <v>0.14444031251761005</v>
      </c>
    </row>
    <row r="375" spans="1:13">
      <c r="A375" t="s">
        <v>435</v>
      </c>
      <c r="B375">
        <v>17.759</v>
      </c>
      <c r="C375" s="5">
        <f t="shared" si="66"/>
        <v>2.9999999999999361E-2</v>
      </c>
      <c r="D375" s="5">
        <f t="shared" si="67"/>
        <v>-1.6000000000000014E-2</v>
      </c>
      <c r="E375" s="5">
        <f t="shared" si="68"/>
        <v>5.0000000000061107E-4</v>
      </c>
      <c r="F375" s="5">
        <f t="shared" si="69"/>
        <v>-1.4499999999999069E-2</v>
      </c>
      <c r="G375" s="2">
        <f t="shared" si="65"/>
        <v>372</v>
      </c>
      <c r="H375" s="6">
        <f t="shared" si="70"/>
        <v>1.4245014245014246E-3</v>
      </c>
      <c r="I375" s="6">
        <f t="shared" si="71"/>
        <v>1.0760221885118284E-3</v>
      </c>
      <c r="J375" s="6">
        <f t="shared" si="72"/>
        <v>0.52991452991452692</v>
      </c>
      <c r="K375" s="6">
        <f t="shared" si="73"/>
        <v>0.27330754551849823</v>
      </c>
      <c r="L375" s="2">
        <f t="shared" si="74"/>
        <v>0.14521896649344626</v>
      </c>
      <c r="M375" s="2">
        <f t="shared" si="75"/>
        <v>0.14539987140538302</v>
      </c>
    </row>
    <row r="376" spans="1:13">
      <c r="A376" t="s">
        <v>436</v>
      </c>
      <c r="B376">
        <v>17.760000000000002</v>
      </c>
      <c r="C376" s="5">
        <f t="shared" si="66"/>
        <v>3.4999999999989484E-3</v>
      </c>
      <c r="D376" s="5">
        <f t="shared" si="67"/>
        <v>-1.3499999999999623E-2</v>
      </c>
      <c r="E376" s="5">
        <f t="shared" si="68"/>
        <v>2.9999999999983373E-3</v>
      </c>
      <c r="F376" s="5">
        <f t="shared" si="69"/>
        <v>1.2499999999988631E-3</v>
      </c>
      <c r="G376" s="2">
        <f t="shared" si="65"/>
        <v>373</v>
      </c>
      <c r="H376" s="6">
        <f t="shared" si="70"/>
        <v>1.4245014245014246E-3</v>
      </c>
      <c r="I376" s="6">
        <f t="shared" si="71"/>
        <v>1.0760827787583802E-3</v>
      </c>
      <c r="J376" s="6">
        <f t="shared" si="72"/>
        <v>0.53133903133902838</v>
      </c>
      <c r="K376" s="6">
        <f t="shared" si="73"/>
        <v>0.2743836282972566</v>
      </c>
      <c r="L376" s="2">
        <f t="shared" si="74"/>
        <v>0.14618159114412166</v>
      </c>
      <c r="M376" s="2">
        <f t="shared" si="75"/>
        <v>0.14636268921983589</v>
      </c>
    </row>
    <row r="377" spans="1:13">
      <c r="A377" t="s">
        <v>437</v>
      </c>
      <c r="B377">
        <v>17.765999999999998</v>
      </c>
      <c r="C377" s="5">
        <f t="shared" si="66"/>
        <v>3.0000000000001137E-3</v>
      </c>
      <c r="D377" s="5">
        <f t="shared" si="67"/>
        <v>2.7500000000006963E-3</v>
      </c>
      <c r="E377" s="5">
        <f t="shared" si="68"/>
        <v>1.7763568394002505E-15</v>
      </c>
      <c r="F377" s="5">
        <f t="shared" si="69"/>
        <v>-1.4999999999982805E-3</v>
      </c>
      <c r="G377" s="2">
        <f t="shared" si="65"/>
        <v>374</v>
      </c>
      <c r="H377" s="6">
        <f t="shared" si="70"/>
        <v>1.4245014245014246E-3</v>
      </c>
      <c r="I377" s="6">
        <f t="shared" si="71"/>
        <v>1.0764463202376901E-3</v>
      </c>
      <c r="J377" s="6">
        <f t="shared" si="72"/>
        <v>0.53276353276352983</v>
      </c>
      <c r="K377" s="6">
        <f t="shared" si="73"/>
        <v>0.27546007461749428</v>
      </c>
      <c r="L377" s="2">
        <f t="shared" si="74"/>
        <v>0.14714747575720769</v>
      </c>
      <c r="M377" s="2">
        <f t="shared" si="75"/>
        <v>0.14732857383292192</v>
      </c>
    </row>
    <row r="378" spans="1:13">
      <c r="A378" t="s">
        <v>438</v>
      </c>
      <c r="B378">
        <v>17.766000000000002</v>
      </c>
      <c r="C378" s="5">
        <f t="shared" si="66"/>
        <v>9.0000000000003411E-3</v>
      </c>
      <c r="D378" s="5">
        <f t="shared" si="67"/>
        <v>3.0000000000001137E-3</v>
      </c>
      <c r="E378" s="5">
        <f t="shared" si="68"/>
        <v>8.9999999999985647E-3</v>
      </c>
      <c r="F378" s="5">
        <f t="shared" si="69"/>
        <v>4.4999999999983942E-3</v>
      </c>
      <c r="G378" s="2">
        <f t="shared" si="65"/>
        <v>375</v>
      </c>
      <c r="H378" s="6">
        <f t="shared" si="70"/>
        <v>1.4245014245014246E-3</v>
      </c>
      <c r="I378" s="6">
        <f t="shared" si="71"/>
        <v>1.0764463202376903E-3</v>
      </c>
      <c r="J378" s="6">
        <f t="shared" si="72"/>
        <v>0.53418803418803129</v>
      </c>
      <c r="K378" s="6">
        <f t="shared" si="73"/>
        <v>0.27653652093773196</v>
      </c>
      <c r="L378" s="2">
        <f t="shared" si="74"/>
        <v>0.14811642716892687</v>
      </c>
      <c r="M378" s="2">
        <f t="shared" si="75"/>
        <v>0.14829810784316563</v>
      </c>
    </row>
    <row r="379" spans="1:13">
      <c r="A379" t="s">
        <v>439</v>
      </c>
      <c r="B379">
        <v>17.783999999999999</v>
      </c>
      <c r="C379" s="5">
        <f t="shared" si="66"/>
        <v>9.0000000000003411E-3</v>
      </c>
      <c r="D379" s="5">
        <f t="shared" si="67"/>
        <v>1.4999999999991687E-3</v>
      </c>
      <c r="E379" s="5">
        <f t="shared" si="68"/>
        <v>1.7763568394002505E-15</v>
      </c>
      <c r="F379" s="5">
        <f t="shared" si="69"/>
        <v>-4.4999999999983942E-3</v>
      </c>
      <c r="G379" s="2">
        <f t="shared" si="65"/>
        <v>376</v>
      </c>
      <c r="H379" s="6">
        <f t="shared" si="70"/>
        <v>1.4245014245014246E-3</v>
      </c>
      <c r="I379" s="6">
        <f t="shared" si="71"/>
        <v>1.077536944675621E-3</v>
      </c>
      <c r="J379" s="6">
        <f t="shared" si="72"/>
        <v>0.53561253561253275</v>
      </c>
      <c r="K379" s="6">
        <f t="shared" si="73"/>
        <v>0.27761405788240756</v>
      </c>
      <c r="L379" s="2">
        <f t="shared" si="74"/>
        <v>0.14908903108499585</v>
      </c>
      <c r="M379" s="2">
        <f t="shared" si="75"/>
        <v>0.14927071175923462</v>
      </c>
    </row>
    <row r="380" spans="1:13">
      <c r="A380" t="s">
        <v>440</v>
      </c>
      <c r="B380">
        <v>17.784000000000002</v>
      </c>
      <c r="C380" s="5">
        <f t="shared" si="66"/>
        <v>1.1999999999998678E-2</v>
      </c>
      <c r="D380" s="5">
        <f t="shared" si="67"/>
        <v>3.7499999999999645E-2</v>
      </c>
      <c r="E380" s="5">
        <f t="shared" si="68"/>
        <v>1.1999999999996902E-2</v>
      </c>
      <c r="F380" s="5">
        <f t="shared" si="69"/>
        <v>5.9999999999975628E-3</v>
      </c>
      <c r="G380" s="2">
        <f t="shared" si="65"/>
        <v>377</v>
      </c>
      <c r="H380" s="6">
        <f t="shared" si="70"/>
        <v>1.4245014245014246E-3</v>
      </c>
      <c r="I380" s="6">
        <f t="shared" si="71"/>
        <v>1.0775369446756212E-3</v>
      </c>
      <c r="J380" s="6">
        <f t="shared" si="72"/>
        <v>0.5370370370370342</v>
      </c>
      <c r="K380" s="6">
        <f t="shared" si="73"/>
        <v>0.27869159482708317</v>
      </c>
      <c r="L380" s="2">
        <f t="shared" si="74"/>
        <v>0.15006470490689017</v>
      </c>
      <c r="M380" s="2">
        <f t="shared" si="75"/>
        <v>0.15024716652208447</v>
      </c>
    </row>
    <row r="381" spans="1:13">
      <c r="A381" t="s">
        <v>441</v>
      </c>
      <c r="B381">
        <v>17.807999999999996</v>
      </c>
      <c r="C381" s="5">
        <f t="shared" si="66"/>
        <v>8.3999999999999631E-2</v>
      </c>
      <c r="D381" s="5">
        <f t="shared" si="67"/>
        <v>3.5500000000001641E-2</v>
      </c>
      <c r="E381" s="5">
        <f t="shared" si="68"/>
        <v>7.2000000000002728E-2</v>
      </c>
      <c r="F381" s="5">
        <f t="shared" si="69"/>
        <v>3.0000000000002913E-2</v>
      </c>
      <c r="G381" s="2">
        <f t="shared" si="65"/>
        <v>378</v>
      </c>
      <c r="H381" s="6">
        <f t="shared" si="70"/>
        <v>1.4245014245014246E-3</v>
      </c>
      <c r="I381" s="6">
        <f t="shared" si="71"/>
        <v>1.078991110592862E-3</v>
      </c>
      <c r="J381" s="6">
        <f t="shared" si="72"/>
        <v>0.53846153846153566</v>
      </c>
      <c r="K381" s="6">
        <f t="shared" si="73"/>
        <v>0.27977058593767601</v>
      </c>
      <c r="L381" s="2">
        <f t="shared" si="74"/>
        <v>0.15104423371848813</v>
      </c>
      <c r="M381" s="2">
        <f t="shared" si="75"/>
        <v>0.15123139340818431</v>
      </c>
    </row>
    <row r="382" spans="1:13">
      <c r="A382" t="s">
        <v>442</v>
      </c>
      <c r="B382">
        <v>17.952000000000002</v>
      </c>
      <c r="C382" s="5">
        <f t="shared" si="66"/>
        <v>8.3000000000001961E-2</v>
      </c>
      <c r="D382" s="5">
        <f t="shared" si="67"/>
        <v>-3.0000000000000249E-2</v>
      </c>
      <c r="E382" s="5">
        <f t="shared" si="68"/>
        <v>1.0999999999999233E-2</v>
      </c>
      <c r="F382" s="5">
        <f t="shared" si="69"/>
        <v>-3.0500000000001748E-2</v>
      </c>
      <c r="G382" s="2">
        <f t="shared" si="65"/>
        <v>379</v>
      </c>
      <c r="H382" s="6">
        <f t="shared" si="70"/>
        <v>1.4245014245014246E-3</v>
      </c>
      <c r="I382" s="6">
        <f t="shared" si="71"/>
        <v>1.0877161060963085E-3</v>
      </c>
      <c r="J382" s="6">
        <f t="shared" si="72"/>
        <v>0.53988603988603712</v>
      </c>
      <c r="K382" s="6">
        <f t="shared" si="73"/>
        <v>0.28085830204377232</v>
      </c>
      <c r="L382" s="2">
        <f t="shared" si="74"/>
        <v>0.15203155951087313</v>
      </c>
      <c r="M382" s="2">
        <f t="shared" si="75"/>
        <v>0.1522194388607912</v>
      </c>
    </row>
    <row r="383" spans="1:13">
      <c r="A383" t="s">
        <v>443</v>
      </c>
      <c r="B383">
        <v>17.974</v>
      </c>
      <c r="C383" s="5">
        <f t="shared" si="66"/>
        <v>2.3999999999999133E-2</v>
      </c>
      <c r="D383" s="5">
        <f t="shared" si="67"/>
        <v>-3.500000000000103E-2</v>
      </c>
      <c r="E383" s="5">
        <f t="shared" si="68"/>
        <v>1.2999999999999901E-2</v>
      </c>
      <c r="F383" s="5">
        <f t="shared" si="69"/>
        <v>1.000000000000334E-3</v>
      </c>
      <c r="G383" s="2">
        <f t="shared" si="65"/>
        <v>380</v>
      </c>
      <c r="H383" s="6">
        <f t="shared" si="70"/>
        <v>1.4245014245014246E-3</v>
      </c>
      <c r="I383" s="6">
        <f t="shared" si="71"/>
        <v>1.0890490915204461E-3</v>
      </c>
      <c r="J383" s="6">
        <f t="shared" si="72"/>
        <v>0.54131054131053857</v>
      </c>
      <c r="K383" s="6">
        <f t="shared" si="73"/>
        <v>0.28194735113529279</v>
      </c>
      <c r="L383" s="2">
        <f t="shared" si="74"/>
        <v>0.15302270766744447</v>
      </c>
      <c r="M383" s="2">
        <f t="shared" si="75"/>
        <v>0.15321143976898066</v>
      </c>
    </row>
    <row r="384" spans="1:13">
      <c r="A384" t="s">
        <v>444</v>
      </c>
      <c r="B384">
        <v>18</v>
      </c>
      <c r="C384" s="5">
        <f t="shared" si="66"/>
        <v>1.2999999999999901E-2</v>
      </c>
      <c r="D384" s="5">
        <f t="shared" si="67"/>
        <v>-1.1999999999999567E-2</v>
      </c>
      <c r="E384" s="5">
        <f t="shared" si="68"/>
        <v>0</v>
      </c>
      <c r="F384" s="5">
        <f t="shared" si="69"/>
        <v>-6.4999999999999503E-3</v>
      </c>
      <c r="G384" s="2">
        <f t="shared" si="65"/>
        <v>381</v>
      </c>
      <c r="H384" s="6">
        <f t="shared" si="70"/>
        <v>1.4245014245014246E-3</v>
      </c>
      <c r="I384" s="6">
        <f t="shared" si="71"/>
        <v>1.0906244379307905E-3</v>
      </c>
      <c r="J384" s="6">
        <f t="shared" si="72"/>
        <v>0.54273504273504003</v>
      </c>
      <c r="K384" s="6">
        <f t="shared" si="73"/>
        <v>0.28303797557322358</v>
      </c>
      <c r="L384" s="2">
        <f t="shared" si="74"/>
        <v>0.15401781576776477</v>
      </c>
      <c r="M384" s="2">
        <f t="shared" si="75"/>
        <v>0.15420654786930096</v>
      </c>
    </row>
    <row r="385" spans="1:13">
      <c r="A385" t="s">
        <v>445</v>
      </c>
      <c r="B385">
        <v>18</v>
      </c>
      <c r="C385" s="5">
        <f t="shared" si="66"/>
        <v>0</v>
      </c>
      <c r="D385" s="5">
        <f t="shared" si="67"/>
        <v>-6.4999999999999503E-3</v>
      </c>
      <c r="E385" s="5">
        <f t="shared" si="68"/>
        <v>0</v>
      </c>
      <c r="F385" s="5">
        <f t="shared" si="69"/>
        <v>0</v>
      </c>
      <c r="G385" s="2">
        <f t="shared" si="65"/>
        <v>382</v>
      </c>
      <c r="H385" s="6">
        <f t="shared" si="70"/>
        <v>1.4245014245014246E-3</v>
      </c>
      <c r="I385" s="6">
        <f t="shared" si="71"/>
        <v>1.0906244379307905E-3</v>
      </c>
      <c r="J385" s="6">
        <f t="shared" si="72"/>
        <v>0.54415954415954149</v>
      </c>
      <c r="K385" s="6">
        <f t="shared" si="73"/>
        <v>0.28412860001115436</v>
      </c>
      <c r="L385" s="2">
        <f t="shared" si="74"/>
        <v>0.15501603106021594</v>
      </c>
      <c r="M385" s="2">
        <f t="shared" si="75"/>
        <v>0.15520476316175214</v>
      </c>
    </row>
    <row r="386" spans="1:13">
      <c r="A386" t="s">
        <v>446</v>
      </c>
      <c r="B386">
        <v>18</v>
      </c>
      <c r="C386" s="5">
        <f t="shared" si="66"/>
        <v>0</v>
      </c>
      <c r="D386" s="5">
        <f t="shared" si="67"/>
        <v>0</v>
      </c>
      <c r="E386" s="5">
        <f t="shared" si="68"/>
        <v>0</v>
      </c>
      <c r="F386" s="5">
        <f t="shared" si="69"/>
        <v>0</v>
      </c>
      <c r="G386" s="2">
        <f t="shared" si="65"/>
        <v>383</v>
      </c>
      <c r="H386" s="6">
        <f t="shared" si="70"/>
        <v>1.4245014245014246E-3</v>
      </c>
      <c r="I386" s="6">
        <f t="shared" si="71"/>
        <v>1.0906244379307905E-3</v>
      </c>
      <c r="J386" s="6">
        <f t="shared" si="72"/>
        <v>0.54558404558404294</v>
      </c>
      <c r="K386" s="6">
        <f t="shared" si="73"/>
        <v>0.28521922444908515</v>
      </c>
      <c r="L386" s="2">
        <f t="shared" si="74"/>
        <v>0.15601735354479798</v>
      </c>
      <c r="M386" s="2">
        <f t="shared" si="75"/>
        <v>0.15620608564633415</v>
      </c>
    </row>
    <row r="387" spans="1:13">
      <c r="A387" t="s">
        <v>447</v>
      </c>
      <c r="B387">
        <v>18</v>
      </c>
      <c r="C387" s="5">
        <f t="shared" si="66"/>
        <v>0</v>
      </c>
      <c r="D387" s="5">
        <f t="shared" si="67"/>
        <v>1.4125000000000831E-2</v>
      </c>
      <c r="E387" s="5">
        <f t="shared" si="68"/>
        <v>0</v>
      </c>
      <c r="F387" s="5">
        <f t="shared" si="69"/>
        <v>0</v>
      </c>
      <c r="G387" s="2">
        <f t="shared" si="65"/>
        <v>384</v>
      </c>
      <c r="H387" s="6">
        <f t="shared" si="70"/>
        <v>1.4245014245014246E-3</v>
      </c>
      <c r="I387" s="6">
        <f t="shared" si="71"/>
        <v>1.0906244379307905E-3</v>
      </c>
      <c r="J387" s="6">
        <f t="shared" si="72"/>
        <v>0.5470085470085444</v>
      </c>
      <c r="K387" s="6">
        <f t="shared" si="73"/>
        <v>0.28630984888701594</v>
      </c>
      <c r="L387" s="2">
        <f t="shared" si="74"/>
        <v>0.15702178322151086</v>
      </c>
      <c r="M387" s="2">
        <f t="shared" si="75"/>
        <v>0.15721051532304703</v>
      </c>
    </row>
    <row r="388" spans="1:13">
      <c r="A388" t="s">
        <v>448</v>
      </c>
      <c r="B388">
        <v>18</v>
      </c>
      <c r="C388" s="5">
        <f t="shared" si="66"/>
        <v>2.8250000000001663E-2</v>
      </c>
      <c r="D388" s="5">
        <f t="shared" si="67"/>
        <v>1.6875000000000639E-2</v>
      </c>
      <c r="E388" s="5">
        <f t="shared" si="68"/>
        <v>2.8250000000001663E-2</v>
      </c>
      <c r="F388" s="5">
        <f t="shared" si="69"/>
        <v>1.4125000000000831E-2</v>
      </c>
      <c r="G388" s="2">
        <f t="shared" si="65"/>
        <v>385</v>
      </c>
      <c r="H388" s="6">
        <f t="shared" si="70"/>
        <v>1.4245014245014246E-3</v>
      </c>
      <c r="I388" s="6">
        <f t="shared" si="71"/>
        <v>1.0906244379307905E-3</v>
      </c>
      <c r="J388" s="6">
        <f t="shared" si="72"/>
        <v>0.54843304843304586</v>
      </c>
      <c r="K388" s="6">
        <f t="shared" si="73"/>
        <v>0.28740047332494673</v>
      </c>
      <c r="L388" s="2">
        <f t="shared" si="74"/>
        <v>0.15802932009035459</v>
      </c>
      <c r="M388" s="2">
        <f t="shared" si="75"/>
        <v>0.1582199296695804</v>
      </c>
    </row>
    <row r="389" spans="1:13">
      <c r="A389" t="s">
        <v>449</v>
      </c>
      <c r="B389">
        <v>18.056500000000003</v>
      </c>
      <c r="C389" s="5">
        <f t="shared" si="66"/>
        <v>3.3750000000001279E-2</v>
      </c>
      <c r="D389" s="5">
        <f t="shared" si="67"/>
        <v>-1.1375000000001023E-2</v>
      </c>
      <c r="E389" s="5">
        <f t="shared" si="68"/>
        <v>5.4999999999996163E-3</v>
      </c>
      <c r="F389" s="5">
        <f t="shared" si="69"/>
        <v>-1.1375000000001023E-2</v>
      </c>
      <c r="G389" s="2">
        <f t="shared" si="65"/>
        <v>386</v>
      </c>
      <c r="H389" s="6">
        <f t="shared" si="70"/>
        <v>1.4245014245014246E-3</v>
      </c>
      <c r="I389" s="6">
        <f t="shared" si="71"/>
        <v>1.0940477868609624E-3</v>
      </c>
      <c r="J389" s="6">
        <f t="shared" si="72"/>
        <v>0.54985754985754731</v>
      </c>
      <c r="K389" s="6">
        <f t="shared" si="73"/>
        <v>0.28849452111180768</v>
      </c>
      <c r="L389" s="2">
        <f t="shared" si="74"/>
        <v>0.15904185138214966</v>
      </c>
      <c r="M389" s="2">
        <f t="shared" si="75"/>
        <v>0.15923282743742512</v>
      </c>
    </row>
    <row r="390" spans="1:13">
      <c r="A390" t="s">
        <v>450</v>
      </c>
      <c r="B390">
        <v>18.067500000000003</v>
      </c>
      <c r="C390" s="5">
        <f t="shared" si="66"/>
        <v>5.4999999999996163E-3</v>
      </c>
      <c r="D390" s="5">
        <f t="shared" si="67"/>
        <v>-1.3500000000002288E-2</v>
      </c>
      <c r="E390" s="5">
        <f t="shared" si="68"/>
        <v>0</v>
      </c>
      <c r="F390" s="5">
        <f t="shared" si="69"/>
        <v>-2.7499999999998082E-3</v>
      </c>
      <c r="G390" s="2">
        <f t="shared" ref="G390:G453" si="76">G389+1</f>
        <v>387</v>
      </c>
      <c r="H390" s="6">
        <f t="shared" si="70"/>
        <v>1.4245014245014246E-3</v>
      </c>
      <c r="I390" s="6">
        <f t="shared" si="71"/>
        <v>1.0947142795730313E-3</v>
      </c>
      <c r="J390" s="6">
        <f t="shared" si="72"/>
        <v>0.55128205128204877</v>
      </c>
      <c r="K390" s="6">
        <f t="shared" si="73"/>
        <v>0.28958923539138071</v>
      </c>
      <c r="L390" s="2">
        <f t="shared" si="74"/>
        <v>0.16005786799409574</v>
      </c>
      <c r="M390" s="2">
        <f t="shared" si="75"/>
        <v>0.1602488440493712</v>
      </c>
    </row>
    <row r="391" spans="1:13">
      <c r="A391" t="s">
        <v>451</v>
      </c>
      <c r="B391">
        <v>18.067500000000003</v>
      </c>
      <c r="C391" s="5">
        <f t="shared" si="66"/>
        <v>6.7499999999967031E-3</v>
      </c>
      <c r="D391" s="5">
        <f t="shared" si="67"/>
        <v>1.637499999999914E-2</v>
      </c>
      <c r="E391" s="5">
        <f t="shared" si="68"/>
        <v>6.7499999999967031E-3</v>
      </c>
      <c r="F391" s="5">
        <f t="shared" si="69"/>
        <v>3.3749999999983515E-3</v>
      </c>
      <c r="G391" s="2">
        <f t="shared" si="76"/>
        <v>388</v>
      </c>
      <c r="H391" s="6">
        <f t="shared" si="70"/>
        <v>1.4245014245014246E-3</v>
      </c>
      <c r="I391" s="6">
        <f t="shared" si="71"/>
        <v>1.0947142795730313E-3</v>
      </c>
      <c r="J391" s="6">
        <f t="shared" si="72"/>
        <v>0.55270655270655022</v>
      </c>
      <c r="K391" s="6">
        <f t="shared" si="73"/>
        <v>0.29068394967095373</v>
      </c>
      <c r="L391" s="2">
        <f t="shared" si="74"/>
        <v>0.16107700345014317</v>
      </c>
      <c r="M391" s="2">
        <f t="shared" si="75"/>
        <v>0.16126843160187368</v>
      </c>
    </row>
    <row r="392" spans="1:13">
      <c r="A392" t="s">
        <v>452</v>
      </c>
      <c r="B392">
        <v>18.080999999999996</v>
      </c>
      <c r="C392" s="5">
        <f t="shared" si="66"/>
        <v>3.8249999999997897E-2</v>
      </c>
      <c r="D392" s="5">
        <f t="shared" si="67"/>
        <v>1.5000000000003233E-2</v>
      </c>
      <c r="E392" s="5">
        <f t="shared" si="68"/>
        <v>3.1500000000001194E-2</v>
      </c>
      <c r="F392" s="5">
        <f t="shared" si="69"/>
        <v>1.2375000000002245E-2</v>
      </c>
      <c r="G392" s="2">
        <f t="shared" si="76"/>
        <v>389</v>
      </c>
      <c r="H392" s="6">
        <f t="shared" si="70"/>
        <v>1.4245014245014246E-3</v>
      </c>
      <c r="I392" s="6">
        <f t="shared" si="71"/>
        <v>1.0955322479014788E-3</v>
      </c>
      <c r="J392" s="6">
        <f t="shared" si="72"/>
        <v>0.55413105413105168</v>
      </c>
      <c r="K392" s="6">
        <f t="shared" si="73"/>
        <v>0.29177948191885522</v>
      </c>
      <c r="L392" s="2">
        <f t="shared" si="74"/>
        <v>0.16209971217714109</v>
      </c>
      <c r="M392" s="2">
        <f t="shared" si="75"/>
        <v>0.16229325554991467</v>
      </c>
    </row>
    <row r="393" spans="1:13">
      <c r="A393" t="s">
        <v>453</v>
      </c>
      <c r="B393">
        <v>18.143999999999998</v>
      </c>
      <c r="C393" s="5">
        <f t="shared" si="66"/>
        <v>3.6750000000003169E-2</v>
      </c>
      <c r="D393" s="5">
        <f t="shared" si="67"/>
        <v>-5.1249999999987139E-3</v>
      </c>
      <c r="E393" s="5">
        <f t="shared" si="68"/>
        <v>5.2500000000019753E-3</v>
      </c>
      <c r="F393" s="5">
        <f t="shared" si="69"/>
        <v>-1.3124999999999609E-2</v>
      </c>
      <c r="G393" s="2">
        <f t="shared" si="76"/>
        <v>390</v>
      </c>
      <c r="H393" s="6">
        <f t="shared" si="70"/>
        <v>1.4245014245014246E-3</v>
      </c>
      <c r="I393" s="6">
        <f t="shared" si="71"/>
        <v>1.0993494334342368E-3</v>
      </c>
      <c r="J393" s="6">
        <f t="shared" si="72"/>
        <v>0.55555555555555314</v>
      </c>
      <c r="K393" s="6">
        <f t="shared" si="73"/>
        <v>0.29287883135228948</v>
      </c>
      <c r="L393" s="2">
        <f t="shared" si="74"/>
        <v>0.16312766817485</v>
      </c>
      <c r="M393" s="2">
        <f t="shared" si="75"/>
        <v>0.16332156499072847</v>
      </c>
    </row>
    <row r="394" spans="1:13">
      <c r="A394" t="s">
        <v>454</v>
      </c>
      <c r="B394">
        <v>18.154500000000002</v>
      </c>
      <c r="C394" s="5">
        <f t="shared" si="66"/>
        <v>2.8000000000000469E-2</v>
      </c>
      <c r="D394" s="5">
        <f t="shared" si="67"/>
        <v>-1.7763568394002505E-15</v>
      </c>
      <c r="E394" s="5">
        <f t="shared" si="68"/>
        <v>2.2749999999998494E-2</v>
      </c>
      <c r="F394" s="5">
        <f t="shared" si="69"/>
        <v>8.7499999999982592E-3</v>
      </c>
      <c r="G394" s="2">
        <f t="shared" si="76"/>
        <v>391</v>
      </c>
      <c r="H394" s="6">
        <f t="shared" si="70"/>
        <v>1.4245014245014246E-3</v>
      </c>
      <c r="I394" s="6">
        <f t="shared" si="71"/>
        <v>1.09998563102303E-3</v>
      </c>
      <c r="J394" s="6">
        <f t="shared" si="72"/>
        <v>0.55698005698005459</v>
      </c>
      <c r="K394" s="6">
        <f t="shared" si="73"/>
        <v>0.29397881698331252</v>
      </c>
      <c r="L394" s="2">
        <f t="shared" si="74"/>
        <v>0.16415911147786044</v>
      </c>
      <c r="M394" s="2">
        <f t="shared" si="75"/>
        <v>0.16435454380767234</v>
      </c>
    </row>
    <row r="395" spans="1:13">
      <c r="A395" t="s">
        <v>455</v>
      </c>
      <c r="B395">
        <v>18.2</v>
      </c>
      <c r="C395" s="5">
        <f t="shared" si="66"/>
        <v>3.6749999999999616E-2</v>
      </c>
      <c r="D395" s="5">
        <f t="shared" si="67"/>
        <v>3.4999999999998366E-3</v>
      </c>
      <c r="E395" s="5">
        <f t="shared" si="68"/>
        <v>1.4000000000001123E-2</v>
      </c>
      <c r="F395" s="5">
        <f t="shared" si="69"/>
        <v>-4.3749999999986855E-3</v>
      </c>
      <c r="G395" s="2">
        <f t="shared" si="76"/>
        <v>392</v>
      </c>
      <c r="H395" s="6">
        <f t="shared" si="70"/>
        <v>1.4245014245014246E-3</v>
      </c>
      <c r="I395" s="6">
        <f t="shared" si="71"/>
        <v>1.1027424872411327E-3</v>
      </c>
      <c r="J395" s="6">
        <f t="shared" si="72"/>
        <v>0.55840455840455605</v>
      </c>
      <c r="K395" s="6">
        <f t="shared" si="73"/>
        <v>0.29508155947055364</v>
      </c>
      <c r="L395" s="2">
        <f t="shared" si="74"/>
        <v>0.16519523201129216</v>
      </c>
      <c r="M395" s="2">
        <f t="shared" si="75"/>
        <v>0.16539161168946043</v>
      </c>
    </row>
    <row r="396" spans="1:13">
      <c r="A396" t="s">
        <v>456</v>
      </c>
      <c r="B396">
        <v>18.228000000000002</v>
      </c>
      <c r="C396" s="5">
        <f t="shared" si="66"/>
        <v>3.5000000000000142E-2</v>
      </c>
      <c r="D396" s="5">
        <f t="shared" si="67"/>
        <v>1.3124999999999609E-2</v>
      </c>
      <c r="E396" s="5">
        <f t="shared" si="68"/>
        <v>2.0999999999999019E-2</v>
      </c>
      <c r="F396" s="5">
        <f t="shared" si="69"/>
        <v>3.4999999999989484E-3</v>
      </c>
      <c r="G396" s="2">
        <f t="shared" si="76"/>
        <v>393</v>
      </c>
      <c r="H396" s="6">
        <f t="shared" si="70"/>
        <v>1.4245014245014246E-3</v>
      </c>
      <c r="I396" s="6">
        <f t="shared" si="71"/>
        <v>1.1044390141445807E-3</v>
      </c>
      <c r="J396" s="6">
        <f t="shared" si="72"/>
        <v>0.55982905982905751</v>
      </c>
      <c r="K396" s="6">
        <f t="shared" si="73"/>
        <v>0.29618599848469823</v>
      </c>
      <c r="L396" s="2">
        <f t="shared" si="74"/>
        <v>0.16623544644297811</v>
      </c>
      <c r="M396" s="2">
        <f t="shared" si="75"/>
        <v>0.16643325076873836</v>
      </c>
    </row>
    <row r="397" spans="1:13">
      <c r="A397" t="s">
        <v>457</v>
      </c>
      <c r="B397">
        <v>18.27</v>
      </c>
      <c r="C397" s="5">
        <f t="shared" si="66"/>
        <v>6.2999999999998835E-2</v>
      </c>
      <c r="D397" s="5">
        <f t="shared" si="67"/>
        <v>2.1250000000000213E-2</v>
      </c>
      <c r="E397" s="5">
        <f t="shared" si="68"/>
        <v>4.1999999999999815E-2</v>
      </c>
      <c r="F397" s="5">
        <f t="shared" si="69"/>
        <v>1.0500000000000398E-2</v>
      </c>
      <c r="G397" s="2">
        <f t="shared" si="76"/>
        <v>394</v>
      </c>
      <c r="H397" s="6">
        <f t="shared" si="70"/>
        <v>1.4245014245014246E-3</v>
      </c>
      <c r="I397" s="6">
        <f t="shared" si="71"/>
        <v>1.1069838044997524E-3</v>
      </c>
      <c r="J397" s="6">
        <f t="shared" si="72"/>
        <v>0.56125356125355896</v>
      </c>
      <c r="K397" s="6">
        <f t="shared" si="73"/>
        <v>0.29729298228919798</v>
      </c>
      <c r="L397" s="2">
        <f t="shared" si="74"/>
        <v>0.16728023932226885</v>
      </c>
      <c r="M397" s="2">
        <f t="shared" si="75"/>
        <v>0.16748090019332806</v>
      </c>
    </row>
    <row r="398" spans="1:13">
      <c r="A398" t="s">
        <v>458</v>
      </c>
      <c r="B398">
        <v>18.353999999999999</v>
      </c>
      <c r="C398" s="5">
        <f t="shared" si="66"/>
        <v>7.7500000000000568E-2</v>
      </c>
      <c r="D398" s="5">
        <f t="shared" si="67"/>
        <v>-1.3749999999999041E-2</v>
      </c>
      <c r="E398" s="5">
        <f t="shared" si="68"/>
        <v>3.5500000000000753E-2</v>
      </c>
      <c r="F398" s="5">
        <f t="shared" si="69"/>
        <v>-3.249999999999531E-3</v>
      </c>
      <c r="G398" s="2">
        <f t="shared" si="76"/>
        <v>395</v>
      </c>
      <c r="H398" s="6">
        <f t="shared" si="70"/>
        <v>1.4245014245014246E-3</v>
      </c>
      <c r="I398" s="6">
        <f t="shared" si="71"/>
        <v>1.1120733852100961E-3</v>
      </c>
      <c r="J398" s="6">
        <f t="shared" si="72"/>
        <v>0.56267806267806042</v>
      </c>
      <c r="K398" s="6">
        <f t="shared" si="73"/>
        <v>0.29840505567440806</v>
      </c>
      <c r="L398" s="2">
        <f t="shared" si="74"/>
        <v>0.16833105704710133</v>
      </c>
      <c r="M398" s="2">
        <f t="shared" si="75"/>
        <v>0.16853413850714136</v>
      </c>
    </row>
    <row r="399" spans="1:13">
      <c r="A399" t="s">
        <v>459</v>
      </c>
      <c r="B399">
        <v>18.425000000000001</v>
      </c>
      <c r="C399" s="5">
        <f t="shared" si="66"/>
        <v>3.5500000000000753E-2</v>
      </c>
      <c r="D399" s="5">
        <f t="shared" si="67"/>
        <v>-2.5000000000000355E-2</v>
      </c>
      <c r="E399" s="5">
        <f t="shared" si="68"/>
        <v>0</v>
      </c>
      <c r="F399" s="5">
        <f t="shared" si="69"/>
        <v>-1.7750000000000377E-2</v>
      </c>
      <c r="G399" s="2">
        <f t="shared" si="76"/>
        <v>396</v>
      </c>
      <c r="H399" s="6">
        <f t="shared" si="70"/>
        <v>1.4245014245014246E-3</v>
      </c>
      <c r="I399" s="6">
        <f t="shared" si="71"/>
        <v>1.1163752927152676E-3</v>
      </c>
      <c r="J399" s="6">
        <f t="shared" si="72"/>
        <v>0.56410256410256188</v>
      </c>
      <c r="K399" s="6">
        <f t="shared" si="73"/>
        <v>0.2995214309671233</v>
      </c>
      <c r="L399" s="2">
        <f t="shared" si="74"/>
        <v>0.1693874759173041</v>
      </c>
      <c r="M399" s="2">
        <f t="shared" si="75"/>
        <v>0.16959055737734416</v>
      </c>
    </row>
    <row r="400" spans="1:13">
      <c r="A400" t="s">
        <v>460</v>
      </c>
      <c r="B400">
        <v>18.425000000000001</v>
      </c>
      <c r="C400" s="5">
        <f t="shared" si="66"/>
        <v>2.7499999999999858E-2</v>
      </c>
      <c r="D400" s="5">
        <f t="shared" si="67"/>
        <v>4.9999999999998934E-2</v>
      </c>
      <c r="E400" s="5">
        <f t="shared" si="68"/>
        <v>2.7499999999999858E-2</v>
      </c>
      <c r="F400" s="5">
        <f t="shared" si="69"/>
        <v>1.3749999999999929E-2</v>
      </c>
      <c r="G400" s="2">
        <f t="shared" si="76"/>
        <v>397</v>
      </c>
      <c r="H400" s="6">
        <f t="shared" si="70"/>
        <v>1.4245014245014246E-3</v>
      </c>
      <c r="I400" s="6">
        <f t="shared" si="71"/>
        <v>1.1163752927152676E-3</v>
      </c>
      <c r="J400" s="6">
        <f t="shared" si="72"/>
        <v>0.56552706552706333</v>
      </c>
      <c r="K400" s="6">
        <f t="shared" si="73"/>
        <v>0.30063780625983855</v>
      </c>
      <c r="L400" s="2">
        <f t="shared" si="74"/>
        <v>0.17044707534389641</v>
      </c>
      <c r="M400" s="2">
        <f t="shared" si="75"/>
        <v>0.17065204140227472</v>
      </c>
    </row>
    <row r="401" spans="1:13">
      <c r="A401" t="s">
        <v>461</v>
      </c>
      <c r="B401">
        <v>18.48</v>
      </c>
      <c r="C401" s="5">
        <f t="shared" si="66"/>
        <v>0.13549999999999862</v>
      </c>
      <c r="D401" s="5">
        <f t="shared" si="67"/>
        <v>4.624999999999968E-2</v>
      </c>
      <c r="E401" s="5">
        <f t="shared" si="68"/>
        <v>0.10799999999999876</v>
      </c>
      <c r="F401" s="5">
        <f t="shared" si="69"/>
        <v>4.0249999999999453E-2</v>
      </c>
      <c r="G401" s="2">
        <f t="shared" si="76"/>
        <v>398</v>
      </c>
      <c r="H401" s="6">
        <f t="shared" si="70"/>
        <v>1.4245014245014246E-3</v>
      </c>
      <c r="I401" s="6">
        <f t="shared" si="71"/>
        <v>1.1197077562756117E-3</v>
      </c>
      <c r="J401" s="6">
        <f t="shared" si="72"/>
        <v>0.56695156695156479</v>
      </c>
      <c r="K401" s="6">
        <f t="shared" si="73"/>
        <v>0.30175751401611417</v>
      </c>
      <c r="L401" s="2">
        <f t="shared" si="74"/>
        <v>0.17151174941941469</v>
      </c>
      <c r="M401" s="2">
        <f t="shared" si="75"/>
        <v>0.17172413545260148</v>
      </c>
    </row>
    <row r="402" spans="1:13">
      <c r="A402" t="s">
        <v>462</v>
      </c>
      <c r="B402">
        <v>18.695999999999998</v>
      </c>
      <c r="C402" s="5">
        <f t="shared" si="66"/>
        <v>0.11999999999999922</v>
      </c>
      <c r="D402" s="5">
        <f t="shared" si="67"/>
        <v>-6.1749999999998195E-2</v>
      </c>
      <c r="E402" s="5">
        <f t="shared" si="68"/>
        <v>1.2000000000000455E-2</v>
      </c>
      <c r="F402" s="5">
        <f t="shared" si="69"/>
        <v>-4.7999999999999154E-2</v>
      </c>
      <c r="G402" s="2">
        <f t="shared" si="76"/>
        <v>399</v>
      </c>
      <c r="H402" s="6">
        <f t="shared" si="70"/>
        <v>1.4245014245014246E-3</v>
      </c>
      <c r="I402" s="6">
        <f t="shared" si="71"/>
        <v>1.132795249530781E-3</v>
      </c>
      <c r="J402" s="6">
        <f t="shared" si="72"/>
        <v>0.56837606837606625</v>
      </c>
      <c r="K402" s="6">
        <f t="shared" si="73"/>
        <v>0.30289030926564497</v>
      </c>
      <c r="L402" s="2">
        <f t="shared" si="74"/>
        <v>0.17258707080663468</v>
      </c>
      <c r="M402" s="2">
        <f t="shared" si="75"/>
        <v>0.1728002833529283</v>
      </c>
    </row>
    <row r="403" spans="1:13">
      <c r="A403" t="s">
        <v>463</v>
      </c>
      <c r="B403">
        <v>18.72</v>
      </c>
      <c r="C403" s="5">
        <f t="shared" si="66"/>
        <v>1.2000000000002231E-2</v>
      </c>
      <c r="D403" s="5">
        <f t="shared" si="67"/>
        <v>-5.1249999999998685E-2</v>
      </c>
      <c r="E403" s="5">
        <f t="shared" si="68"/>
        <v>1.7763568394002505E-15</v>
      </c>
      <c r="F403" s="5">
        <f t="shared" si="69"/>
        <v>-5.9999999999993392E-3</v>
      </c>
      <c r="G403" s="2">
        <f t="shared" si="76"/>
        <v>400</v>
      </c>
      <c r="H403" s="6">
        <f t="shared" si="70"/>
        <v>1.4245014245014246E-3</v>
      </c>
      <c r="I403" s="6">
        <f t="shared" si="71"/>
        <v>1.1342494154480221E-3</v>
      </c>
      <c r="J403" s="6">
        <f t="shared" si="72"/>
        <v>0.5698005698005677</v>
      </c>
      <c r="K403" s="6">
        <f t="shared" si="73"/>
        <v>0.30402455868109302</v>
      </c>
      <c r="L403" s="2">
        <f t="shared" si="74"/>
        <v>0.17366645018677757</v>
      </c>
      <c r="M403" s="2">
        <f t="shared" si="75"/>
        <v>0.17387966273307118</v>
      </c>
    </row>
    <row r="404" spans="1:13">
      <c r="A404" t="s">
        <v>464</v>
      </c>
      <c r="B404">
        <v>18.720000000000002</v>
      </c>
      <c r="C404" s="5">
        <f t="shared" si="66"/>
        <v>1.7500000000001847E-2</v>
      </c>
      <c r="D404" s="5">
        <f t="shared" si="67"/>
        <v>1.4499999999998181E-2</v>
      </c>
      <c r="E404" s="5">
        <f t="shared" si="68"/>
        <v>1.7500000000000071E-2</v>
      </c>
      <c r="F404" s="5">
        <f t="shared" si="69"/>
        <v>8.7499999999991473E-3</v>
      </c>
      <c r="G404" s="2">
        <f t="shared" si="76"/>
        <v>401</v>
      </c>
      <c r="H404" s="6">
        <f t="shared" si="70"/>
        <v>1.4245014245014246E-3</v>
      </c>
      <c r="I404" s="6">
        <f t="shared" si="71"/>
        <v>1.1342494154480223E-3</v>
      </c>
      <c r="J404" s="6">
        <f t="shared" si="72"/>
        <v>0.57122507122506916</v>
      </c>
      <c r="K404" s="6">
        <f t="shared" si="73"/>
        <v>0.30515880809654106</v>
      </c>
      <c r="L404" s="2">
        <f t="shared" si="74"/>
        <v>0.17474906104673657</v>
      </c>
      <c r="M404" s="2">
        <f t="shared" si="75"/>
        <v>0.17496348496640676</v>
      </c>
    </row>
    <row r="405" spans="1:13">
      <c r="A405" t="s">
        <v>465</v>
      </c>
      <c r="B405">
        <v>18.755000000000003</v>
      </c>
      <c r="C405" s="5">
        <f t="shared" si="66"/>
        <v>4.0999999999998593E-2</v>
      </c>
      <c r="D405" s="5">
        <f t="shared" si="67"/>
        <v>1.4999999999998792E-2</v>
      </c>
      <c r="E405" s="5">
        <f t="shared" si="68"/>
        <v>2.3499999999998522E-2</v>
      </c>
      <c r="F405" s="5">
        <f t="shared" si="69"/>
        <v>2.9999999999992255E-3</v>
      </c>
      <c r="G405" s="2">
        <f t="shared" si="76"/>
        <v>402</v>
      </c>
      <c r="H405" s="6">
        <f t="shared" si="70"/>
        <v>1.4245014245014246E-3</v>
      </c>
      <c r="I405" s="6">
        <f t="shared" si="71"/>
        <v>1.1363700740773322E-3</v>
      </c>
      <c r="J405" s="6">
        <f t="shared" si="72"/>
        <v>0.57264957264957062</v>
      </c>
      <c r="K405" s="6">
        <f t="shared" si="73"/>
        <v>0.30629517817061841</v>
      </c>
      <c r="L405" s="2">
        <f t="shared" si="74"/>
        <v>0.1758361208016507</v>
      </c>
      <c r="M405" s="2">
        <f t="shared" si="75"/>
        <v>0.17605217547932422</v>
      </c>
    </row>
    <row r="406" spans="1:13">
      <c r="A406" t="s">
        <v>466</v>
      </c>
      <c r="B406">
        <v>18.802</v>
      </c>
      <c r="C406" s="5">
        <f t="shared" si="66"/>
        <v>4.7499999999999432E-2</v>
      </c>
      <c r="D406" s="5">
        <f t="shared" si="67"/>
        <v>-1.9999999999988916E-3</v>
      </c>
      <c r="E406" s="5">
        <f t="shared" si="68"/>
        <v>2.4000000000000909E-2</v>
      </c>
      <c r="F406" s="5">
        <f t="shared" si="69"/>
        <v>2.5000000000119371E-4</v>
      </c>
      <c r="G406" s="2">
        <f t="shared" si="76"/>
        <v>403</v>
      </c>
      <c r="H406" s="6">
        <f t="shared" si="70"/>
        <v>1.4245014245014246E-3</v>
      </c>
      <c r="I406" s="6">
        <f t="shared" si="71"/>
        <v>1.1392178156652624E-3</v>
      </c>
      <c r="J406" s="6">
        <f t="shared" si="72"/>
        <v>0.57407407407407207</v>
      </c>
      <c r="K406" s="6">
        <f t="shared" si="73"/>
        <v>0.30743439598628369</v>
      </c>
      <c r="L406" s="2">
        <f t="shared" si="74"/>
        <v>0.17692805694937064</v>
      </c>
      <c r="M406" s="2">
        <f t="shared" si="75"/>
        <v>0.17714578122494914</v>
      </c>
    </row>
    <row r="407" spans="1:13">
      <c r="A407" t="s">
        <v>467</v>
      </c>
      <c r="B407">
        <v>18.850000000000001</v>
      </c>
      <c r="C407" s="5">
        <f t="shared" si="66"/>
        <v>3.700000000000081E-2</v>
      </c>
      <c r="D407" s="5">
        <f t="shared" si="67"/>
        <v>6.7499999999993676E-3</v>
      </c>
      <c r="E407" s="5">
        <f t="shared" si="68"/>
        <v>1.2999999999999901E-2</v>
      </c>
      <c r="F407" s="5">
        <f t="shared" si="69"/>
        <v>-5.5000000000005045E-3</v>
      </c>
      <c r="G407" s="2">
        <f t="shared" si="76"/>
        <v>404</v>
      </c>
      <c r="H407" s="6">
        <f t="shared" si="70"/>
        <v>1.4245014245014246E-3</v>
      </c>
      <c r="I407" s="6">
        <f t="shared" si="71"/>
        <v>1.1421261474997447E-3</v>
      </c>
      <c r="J407" s="6">
        <f t="shared" si="72"/>
        <v>0.57549857549857353</v>
      </c>
      <c r="K407" s="6">
        <f t="shared" si="73"/>
        <v>0.30857652213378345</v>
      </c>
      <c r="L407" s="2">
        <f t="shared" si="74"/>
        <v>0.17802491661564371</v>
      </c>
      <c r="M407" s="2">
        <f t="shared" si="75"/>
        <v>0.17824354750083726</v>
      </c>
    </row>
    <row r="408" spans="1:13">
      <c r="A408" t="s">
        <v>468</v>
      </c>
      <c r="B408">
        <v>18.876000000000001</v>
      </c>
      <c r="C408" s="5">
        <f t="shared" si="66"/>
        <v>6.0999999999998167E-2</v>
      </c>
      <c r="D408" s="5">
        <f t="shared" si="67"/>
        <v>6.2499999999996447E-3</v>
      </c>
      <c r="E408" s="5">
        <f t="shared" si="68"/>
        <v>4.7999999999998266E-2</v>
      </c>
      <c r="F408" s="5">
        <f t="shared" si="69"/>
        <v>1.7499999999999183E-2</v>
      </c>
      <c r="G408" s="2">
        <f t="shared" si="76"/>
        <v>405</v>
      </c>
      <c r="H408" s="6">
        <f t="shared" si="70"/>
        <v>1.4245014245014246E-3</v>
      </c>
      <c r="I408" s="6">
        <f t="shared" si="71"/>
        <v>1.143701493910089E-3</v>
      </c>
      <c r="J408" s="6">
        <f t="shared" si="72"/>
        <v>0.57692307692307498</v>
      </c>
      <c r="K408" s="6">
        <f t="shared" si="73"/>
        <v>0.30972022362769352</v>
      </c>
      <c r="L408" s="2">
        <f t="shared" si="74"/>
        <v>0.17912594130034637</v>
      </c>
      <c r="M408" s="2">
        <f t="shared" si="75"/>
        <v>0.17934792795304128</v>
      </c>
    </row>
    <row r="409" spans="1:13">
      <c r="A409" t="s">
        <v>469</v>
      </c>
      <c r="B409">
        <v>18.971999999999998</v>
      </c>
      <c r="C409" s="5">
        <f t="shared" si="66"/>
        <v>4.9500000000000099E-2</v>
      </c>
      <c r="D409" s="5">
        <f t="shared" si="67"/>
        <v>-1.4749999999998487E-2</v>
      </c>
      <c r="E409" s="5">
        <f t="shared" si="68"/>
        <v>1.5000000000018332E-3</v>
      </c>
      <c r="F409" s="5">
        <f t="shared" si="69"/>
        <v>-2.3249999999998217E-2</v>
      </c>
      <c r="G409" s="2">
        <f t="shared" si="76"/>
        <v>406</v>
      </c>
      <c r="H409" s="6">
        <f t="shared" si="70"/>
        <v>1.4245014245014246E-3</v>
      </c>
      <c r="I409" s="6">
        <f t="shared" si="71"/>
        <v>1.1495181575790531E-3</v>
      </c>
      <c r="J409" s="6">
        <f t="shared" si="72"/>
        <v>0.57834757834757644</v>
      </c>
      <c r="K409" s="6">
        <f t="shared" si="73"/>
        <v>0.3108697417852726</v>
      </c>
      <c r="L409" s="2">
        <f t="shared" si="74"/>
        <v>0.18023359673305633</v>
      </c>
      <c r="M409" s="2">
        <f t="shared" si="75"/>
        <v>0.18045568851241831</v>
      </c>
    </row>
    <row r="410" spans="1:13">
      <c r="A410" t="s">
        <v>470</v>
      </c>
      <c r="B410">
        <v>18.975000000000001</v>
      </c>
      <c r="C410" s="5">
        <f t="shared" si="66"/>
        <v>3.1500000000001194E-2</v>
      </c>
      <c r="D410" s="5">
        <f t="shared" si="67"/>
        <v>-4.1250000000001563E-3</v>
      </c>
      <c r="E410" s="5">
        <f t="shared" si="68"/>
        <v>2.9999999999999361E-2</v>
      </c>
      <c r="F410" s="5">
        <f t="shared" si="69"/>
        <v>1.4249999999998764E-2</v>
      </c>
      <c r="G410" s="2">
        <f t="shared" si="76"/>
        <v>407</v>
      </c>
      <c r="H410" s="6">
        <f t="shared" si="70"/>
        <v>1.4245014245014246E-3</v>
      </c>
      <c r="I410" s="6">
        <f t="shared" si="71"/>
        <v>1.1496999283187085E-3</v>
      </c>
      <c r="J410" s="6">
        <f t="shared" si="72"/>
        <v>0.5797720797720779</v>
      </c>
      <c r="K410" s="6">
        <f t="shared" si="73"/>
        <v>0.31201944171359131</v>
      </c>
      <c r="L410" s="2">
        <f t="shared" si="74"/>
        <v>0.18134463279080462</v>
      </c>
      <c r="M410" s="2">
        <f t="shared" si="75"/>
        <v>0.18156883228216203</v>
      </c>
    </row>
    <row r="411" spans="1:13">
      <c r="A411" t="s">
        <v>471</v>
      </c>
      <c r="B411">
        <v>19.035</v>
      </c>
      <c r="C411" s="5">
        <f t="shared" ref="C411:C474" si="77">IF(AND(ISNUMBER(B410),ISNUMBER(B412)),(B412-B410)/2,"")</f>
        <v>4.1249999999999787E-2</v>
      </c>
      <c r="D411" s="5">
        <f t="shared" ref="D411:D474" si="78">IF(AND(ISNUMBER(C410),ISNUMBER(C412)),(C412-C410)/2,"")</f>
        <v>-4.5000000000010587E-3</v>
      </c>
      <c r="E411" s="5">
        <f t="shared" ref="E411:E474" si="79">IF(AND(ISNUMBER(B411),ISNUMBER(B412)),(B412-B411)/2,"")</f>
        <v>1.1250000000000426E-2</v>
      </c>
      <c r="F411" s="5">
        <f t="shared" ref="F411:F474" si="80">IF(AND(ISNUMBER(E410),ISNUMBER(E411)),(E411-E410)/2,"")</f>
        <v>-9.3749999999994671E-3</v>
      </c>
      <c r="G411" s="2">
        <f t="shared" si="76"/>
        <v>408</v>
      </c>
      <c r="H411" s="6">
        <f t="shared" ref="H411:H474" si="81">1/MAX(G:G)</f>
        <v>1.4245014245014246E-3</v>
      </c>
      <c r="I411" s="6">
        <f t="shared" ref="I411:I474" si="82">B411/SUM(B:B)</f>
        <v>1.153335343111811E-3</v>
      </c>
      <c r="J411" s="6">
        <f t="shared" ref="J411:J474" si="83">H411+J410</f>
        <v>0.58119658119657935</v>
      </c>
      <c r="K411" s="6">
        <f t="shared" ref="K411:K474" si="84">I411+K410</f>
        <v>0.3131727770567031</v>
      </c>
      <c r="L411" s="2">
        <f t="shared" ref="L411:L474" si="85">K411*J412</f>
        <v>0.18246106241622673</v>
      </c>
      <c r="M411" s="2">
        <f t="shared" ref="M411:M474" si="86">K412*J411</f>
        <v>0.18268605424157752</v>
      </c>
    </row>
    <row r="412" spans="1:13">
      <c r="A412" t="s">
        <v>472</v>
      </c>
      <c r="B412">
        <v>19.057500000000001</v>
      </c>
      <c r="C412" s="5">
        <f t="shared" si="77"/>
        <v>2.2499999999999076E-2</v>
      </c>
      <c r="D412" s="5">
        <f t="shared" si="78"/>
        <v>1.499999999999968E-2</v>
      </c>
      <c r="E412" s="5">
        <f t="shared" si="79"/>
        <v>1.124999999999865E-2</v>
      </c>
      <c r="F412" s="5">
        <f t="shared" si="80"/>
        <v>-8.8817841970012523E-16</v>
      </c>
      <c r="G412" s="2">
        <f t="shared" si="76"/>
        <v>409</v>
      </c>
      <c r="H412" s="6">
        <f t="shared" si="81"/>
        <v>1.4245014245014246E-3</v>
      </c>
      <c r="I412" s="6">
        <f t="shared" si="82"/>
        <v>1.1546986236592245E-3</v>
      </c>
      <c r="J412" s="6">
        <f t="shared" si="83"/>
        <v>0.58262108262108081</v>
      </c>
      <c r="K412" s="6">
        <f t="shared" si="84"/>
        <v>0.31432747568036234</v>
      </c>
      <c r="L412" s="2">
        <f t="shared" si="85"/>
        <v>0.18358157411531079</v>
      </c>
      <c r="M412" s="2">
        <f t="shared" si="86"/>
        <v>0.18380736021665001</v>
      </c>
    </row>
    <row r="413" spans="1:13">
      <c r="A413" t="s">
        <v>473</v>
      </c>
      <c r="B413">
        <v>19.079999999999998</v>
      </c>
      <c r="C413" s="5">
        <f t="shared" si="77"/>
        <v>7.1249999999999147E-2</v>
      </c>
      <c r="D413" s="5">
        <f t="shared" si="78"/>
        <v>1.8750000000000711E-2</v>
      </c>
      <c r="E413" s="5">
        <f t="shared" si="79"/>
        <v>6.0000000000000497E-2</v>
      </c>
      <c r="F413" s="5">
        <f t="shared" si="80"/>
        <v>2.4375000000000924E-2</v>
      </c>
      <c r="G413" s="2">
        <f t="shared" si="76"/>
        <v>410</v>
      </c>
      <c r="H413" s="6">
        <f t="shared" si="81"/>
        <v>1.4245014245014246E-3</v>
      </c>
      <c r="I413" s="6">
        <f t="shared" si="82"/>
        <v>1.1560619042066378E-3</v>
      </c>
      <c r="J413" s="6">
        <f t="shared" si="83"/>
        <v>0.58404558404558227</v>
      </c>
      <c r="K413" s="6">
        <f t="shared" si="84"/>
        <v>0.31548353758456898</v>
      </c>
      <c r="L413" s="2">
        <f t="shared" si="85"/>
        <v>0.18470617371404197</v>
      </c>
      <c r="M413" s="2">
        <f t="shared" si="86"/>
        <v>0.18493620631129337</v>
      </c>
    </row>
    <row r="414" spans="1:13">
      <c r="A414" t="s">
        <v>474</v>
      </c>
      <c r="B414">
        <v>19.2</v>
      </c>
      <c r="C414" s="5">
        <f t="shared" si="77"/>
        <v>6.0000000000000497E-2</v>
      </c>
      <c r="D414" s="5">
        <f t="shared" si="78"/>
        <v>-1.8124999999999503E-2</v>
      </c>
      <c r="E414" s="5">
        <f t="shared" si="79"/>
        <v>0</v>
      </c>
      <c r="F414" s="5">
        <f t="shared" si="80"/>
        <v>-3.0000000000000249E-2</v>
      </c>
      <c r="G414" s="2">
        <f t="shared" si="76"/>
        <v>411</v>
      </c>
      <c r="H414" s="6">
        <f t="shared" si="81"/>
        <v>1.4245014245014246E-3</v>
      </c>
      <c r="I414" s="6">
        <f t="shared" si="82"/>
        <v>1.1633327337928433E-3</v>
      </c>
      <c r="J414" s="6">
        <f t="shared" si="83"/>
        <v>0.58547008547008372</v>
      </c>
      <c r="K414" s="6">
        <f t="shared" si="84"/>
        <v>0.31664687031836181</v>
      </c>
      <c r="L414" s="2">
        <f t="shared" si="85"/>
        <v>0.18583833414695825</v>
      </c>
      <c r="M414" s="2">
        <f t="shared" si="86"/>
        <v>0.18606836674420962</v>
      </c>
    </row>
    <row r="415" spans="1:13">
      <c r="A415" t="s">
        <v>475</v>
      </c>
      <c r="B415">
        <v>19.2</v>
      </c>
      <c r="C415" s="5">
        <f t="shared" si="77"/>
        <v>3.5000000000000142E-2</v>
      </c>
      <c r="D415" s="5">
        <f t="shared" si="78"/>
        <v>-1.1999999999999567E-2</v>
      </c>
      <c r="E415" s="5">
        <f t="shared" si="79"/>
        <v>3.5000000000000142E-2</v>
      </c>
      <c r="F415" s="5">
        <f t="shared" si="80"/>
        <v>1.7500000000000071E-2</v>
      </c>
      <c r="G415" s="2">
        <f t="shared" si="76"/>
        <v>412</v>
      </c>
      <c r="H415" s="6">
        <f t="shared" si="81"/>
        <v>1.4245014245014246E-3</v>
      </c>
      <c r="I415" s="6">
        <f t="shared" si="82"/>
        <v>1.1633327337928433E-3</v>
      </c>
      <c r="J415" s="6">
        <f t="shared" si="83"/>
        <v>0.58689458689458518</v>
      </c>
      <c r="K415" s="6">
        <f t="shared" si="84"/>
        <v>0.31781020305215463</v>
      </c>
      <c r="L415" s="2">
        <f t="shared" si="85"/>
        <v>0.18697380891814741</v>
      </c>
      <c r="M415" s="2">
        <f t="shared" si="86"/>
        <v>0.18720633072153919</v>
      </c>
    </row>
    <row r="416" spans="1:13">
      <c r="A416" t="s">
        <v>476</v>
      </c>
      <c r="B416">
        <v>19.27</v>
      </c>
      <c r="C416" s="5">
        <f t="shared" si="77"/>
        <v>3.6000000000001364E-2</v>
      </c>
      <c r="D416" s="5">
        <f t="shared" si="78"/>
        <v>-6.5000000000008384E-3</v>
      </c>
      <c r="E416" s="5">
        <f t="shared" si="79"/>
        <v>1.0000000000012221E-3</v>
      </c>
      <c r="F416" s="5">
        <f t="shared" si="80"/>
        <v>-1.699999999999946E-2</v>
      </c>
      <c r="G416" s="2">
        <f t="shared" si="76"/>
        <v>413</v>
      </c>
      <c r="H416" s="6">
        <f t="shared" si="81"/>
        <v>1.4245014245014246E-3</v>
      </c>
      <c r="I416" s="6">
        <f t="shared" si="82"/>
        <v>1.167574051051463E-3</v>
      </c>
      <c r="J416" s="6">
        <f t="shared" si="83"/>
        <v>0.58831908831908664</v>
      </c>
      <c r="K416" s="6">
        <f t="shared" si="84"/>
        <v>0.31897777710320607</v>
      </c>
      <c r="L416" s="2">
        <f t="shared" si="85"/>
        <v>0.18811509931727485</v>
      </c>
      <c r="M416" s="2">
        <f t="shared" si="86"/>
        <v>0.18834769241346389</v>
      </c>
    </row>
    <row r="417" spans="1:13">
      <c r="A417" t="s">
        <v>477</v>
      </c>
      <c r="B417">
        <v>19.272000000000002</v>
      </c>
      <c r="C417" s="5">
        <f t="shared" si="77"/>
        <v>2.1999999999998465E-2</v>
      </c>
      <c r="D417" s="5">
        <f t="shared" si="78"/>
        <v>8.9999999999985647E-3</v>
      </c>
      <c r="E417" s="5">
        <f t="shared" si="79"/>
        <v>2.0999999999997243E-2</v>
      </c>
      <c r="F417" s="5">
        <f t="shared" si="80"/>
        <v>9.9999999999980105E-3</v>
      </c>
      <c r="G417" s="2">
        <f t="shared" si="76"/>
        <v>414</v>
      </c>
      <c r="H417" s="6">
        <f t="shared" si="81"/>
        <v>1.4245014245014246E-3</v>
      </c>
      <c r="I417" s="6">
        <f t="shared" si="82"/>
        <v>1.1676952315445666E-3</v>
      </c>
      <c r="J417" s="6">
        <f t="shared" si="83"/>
        <v>0.58974358974358809</v>
      </c>
      <c r="K417" s="6">
        <f t="shared" si="84"/>
        <v>0.32014547233475066</v>
      </c>
      <c r="L417" s="2">
        <f t="shared" si="85"/>
        <v>0.18925978777624097</v>
      </c>
      <c r="M417" s="2">
        <f t="shared" si="86"/>
        <v>0.18949388164622918</v>
      </c>
    </row>
    <row r="418" spans="1:13">
      <c r="A418" t="s">
        <v>478</v>
      </c>
      <c r="B418">
        <v>19.313999999999997</v>
      </c>
      <c r="C418" s="5">
        <f t="shared" si="77"/>
        <v>5.3999999999998494E-2</v>
      </c>
      <c r="D418" s="5">
        <f t="shared" si="78"/>
        <v>1.1500000000000732E-2</v>
      </c>
      <c r="E418" s="5">
        <f t="shared" si="79"/>
        <v>3.3000000000001251E-2</v>
      </c>
      <c r="F418" s="5">
        <f t="shared" si="80"/>
        <v>6.0000000000020037E-3</v>
      </c>
      <c r="G418" s="2">
        <f t="shared" si="76"/>
        <v>415</v>
      </c>
      <c r="H418" s="6">
        <f t="shared" si="81"/>
        <v>1.4245014245014246E-3</v>
      </c>
      <c r="I418" s="6">
        <f t="shared" si="82"/>
        <v>1.170240021899738E-3</v>
      </c>
      <c r="J418" s="6">
        <f t="shared" si="83"/>
        <v>0.59116809116808955</v>
      </c>
      <c r="K418" s="6">
        <f t="shared" si="84"/>
        <v>0.32131571235665041</v>
      </c>
      <c r="L418" s="2">
        <f t="shared" si="85"/>
        <v>0.19040931102616268</v>
      </c>
      <c r="M418" s="2">
        <f t="shared" si="86"/>
        <v>0.19064576895149715</v>
      </c>
    </row>
    <row r="419" spans="1:13">
      <c r="A419" t="s">
        <v>479</v>
      </c>
      <c r="B419">
        <v>19.38</v>
      </c>
      <c r="C419" s="5">
        <f t="shared" si="77"/>
        <v>4.4999999999999929E-2</v>
      </c>
      <c r="D419" s="5">
        <f t="shared" si="78"/>
        <v>-1.3249999999999318E-2</v>
      </c>
      <c r="E419" s="5">
        <f t="shared" si="79"/>
        <v>1.1999999999998678E-2</v>
      </c>
      <c r="F419" s="5">
        <f t="shared" si="80"/>
        <v>-1.0500000000001286E-2</v>
      </c>
      <c r="G419" s="2">
        <f t="shared" si="76"/>
        <v>416</v>
      </c>
      <c r="H419" s="6">
        <f t="shared" si="81"/>
        <v>1.4245014245014246E-3</v>
      </c>
      <c r="I419" s="6">
        <f t="shared" si="82"/>
        <v>1.1742389781721511E-3</v>
      </c>
      <c r="J419" s="6">
        <f t="shared" si="83"/>
        <v>0.59259259259259101</v>
      </c>
      <c r="K419" s="6">
        <f t="shared" si="84"/>
        <v>0.32248995133482256</v>
      </c>
      <c r="L419" s="2">
        <f t="shared" si="85"/>
        <v>0.19156454374162488</v>
      </c>
      <c r="M419" s="2">
        <f t="shared" si="86"/>
        <v>0.19180186339491026</v>
      </c>
    </row>
    <row r="420" spans="1:13">
      <c r="A420" t="s">
        <v>480</v>
      </c>
      <c r="B420">
        <v>19.403999999999996</v>
      </c>
      <c r="C420" s="5">
        <f t="shared" si="77"/>
        <v>2.7499999999999858E-2</v>
      </c>
      <c r="D420" s="5">
        <f t="shared" si="78"/>
        <v>-1.4999999999991687E-3</v>
      </c>
      <c r="E420" s="5">
        <f t="shared" si="79"/>
        <v>1.550000000000118E-2</v>
      </c>
      <c r="F420" s="5">
        <f t="shared" si="80"/>
        <v>1.7500000000012506E-3</v>
      </c>
      <c r="G420" s="2">
        <f t="shared" si="76"/>
        <v>417</v>
      </c>
      <c r="H420" s="6">
        <f t="shared" si="81"/>
        <v>1.4245014245014246E-3</v>
      </c>
      <c r="I420" s="6">
        <f t="shared" si="82"/>
        <v>1.1756931440893921E-3</v>
      </c>
      <c r="J420" s="6">
        <f t="shared" si="83"/>
        <v>0.59401709401709246</v>
      </c>
      <c r="K420" s="6">
        <f t="shared" si="84"/>
        <v>0.32366564447891194</v>
      </c>
      <c r="L420" s="2">
        <f t="shared" si="85"/>
        <v>0.19272398773815505</v>
      </c>
      <c r="M420" s="2">
        <f t="shared" si="86"/>
        <v>0.1929624231323481</v>
      </c>
    </row>
    <row r="421" spans="1:13">
      <c r="A421" t="s">
        <v>481</v>
      </c>
      <c r="B421">
        <v>19.434999999999999</v>
      </c>
      <c r="C421" s="5">
        <f t="shared" si="77"/>
        <v>4.2000000000001592E-2</v>
      </c>
      <c r="D421" s="5">
        <f t="shared" si="78"/>
        <v>4.3125000000000746E-2</v>
      </c>
      <c r="E421" s="5">
        <f t="shared" si="79"/>
        <v>2.6500000000000412E-2</v>
      </c>
      <c r="F421" s="5">
        <f t="shared" si="80"/>
        <v>5.4999999999996163E-3</v>
      </c>
      <c r="G421" s="2">
        <f t="shared" si="76"/>
        <v>418</v>
      </c>
      <c r="H421" s="6">
        <f t="shared" si="81"/>
        <v>1.4245014245014246E-3</v>
      </c>
      <c r="I421" s="6">
        <f t="shared" si="82"/>
        <v>1.1775714417324953E-3</v>
      </c>
      <c r="J421" s="6">
        <f t="shared" si="83"/>
        <v>0.59544159544159392</v>
      </c>
      <c r="K421" s="6">
        <f t="shared" si="84"/>
        <v>0.32484321592064441</v>
      </c>
      <c r="L421" s="2">
        <f t="shared" si="85"/>
        <v>0.19388790237998529</v>
      </c>
      <c r="M421" s="2">
        <f t="shared" si="86"/>
        <v>0.1941282499056913</v>
      </c>
    </row>
    <row r="422" spans="1:13">
      <c r="A422" t="s">
        <v>482</v>
      </c>
      <c r="B422">
        <v>19.488</v>
      </c>
      <c r="C422" s="5">
        <f t="shared" si="77"/>
        <v>0.11375000000000135</v>
      </c>
      <c r="D422" s="5">
        <f t="shared" si="78"/>
        <v>3.7249999999999339E-2</v>
      </c>
      <c r="E422" s="5">
        <f t="shared" si="79"/>
        <v>8.7250000000000938E-2</v>
      </c>
      <c r="F422" s="5">
        <f t="shared" si="80"/>
        <v>3.0375000000000263E-2</v>
      </c>
      <c r="G422" s="2">
        <f t="shared" si="76"/>
        <v>419</v>
      </c>
      <c r="H422" s="6">
        <f t="shared" si="81"/>
        <v>1.4245014245014246E-3</v>
      </c>
      <c r="I422" s="6">
        <f t="shared" si="82"/>
        <v>1.1807827247997359E-3</v>
      </c>
      <c r="J422" s="6">
        <f t="shared" si="83"/>
        <v>0.59686609686609537</v>
      </c>
      <c r="K422" s="6">
        <f t="shared" si="84"/>
        <v>0.32602399864544412</v>
      </c>
      <c r="L422" s="2">
        <f t="shared" si="85"/>
        <v>0.1950570932066755</v>
      </c>
      <c r="M422" s="2">
        <f t="shared" si="86"/>
        <v>0.19530375139644388</v>
      </c>
    </row>
    <row r="423" spans="1:13">
      <c r="A423" t="s">
        <v>483</v>
      </c>
      <c r="B423">
        <v>19.662500000000001</v>
      </c>
      <c r="C423" s="5">
        <f t="shared" si="77"/>
        <v>0.11650000000000027</v>
      </c>
      <c r="D423" s="5">
        <f t="shared" si="78"/>
        <v>-2.2500000000000853E-2</v>
      </c>
      <c r="E423" s="5">
        <f t="shared" si="79"/>
        <v>2.9249999999999332E-2</v>
      </c>
      <c r="F423" s="5">
        <f t="shared" si="80"/>
        <v>-2.9000000000000803E-2</v>
      </c>
      <c r="G423" s="2">
        <f t="shared" si="76"/>
        <v>420</v>
      </c>
      <c r="H423" s="6">
        <f t="shared" si="81"/>
        <v>1.4245014245014246E-3</v>
      </c>
      <c r="I423" s="6">
        <f t="shared" si="82"/>
        <v>1.1913557228230094E-3</v>
      </c>
      <c r="J423" s="6">
        <f t="shared" si="83"/>
        <v>0.59829059829059683</v>
      </c>
      <c r="K423" s="6">
        <f t="shared" si="84"/>
        <v>0.32721535436826715</v>
      </c>
      <c r="L423" s="2">
        <f t="shared" si="85"/>
        <v>0.19623598887327656</v>
      </c>
      <c r="M423" s="2">
        <f t="shared" si="86"/>
        <v>0.19648476772167422</v>
      </c>
    </row>
    <row r="424" spans="1:13">
      <c r="A424" t="s">
        <v>484</v>
      </c>
      <c r="B424">
        <v>19.721</v>
      </c>
      <c r="C424" s="5">
        <f t="shared" si="77"/>
        <v>6.8749999999999645E-2</v>
      </c>
      <c r="D424" s="5">
        <f t="shared" si="78"/>
        <v>-3.8499999999999979E-2</v>
      </c>
      <c r="E424" s="5">
        <f t="shared" si="79"/>
        <v>3.9500000000000313E-2</v>
      </c>
      <c r="F424" s="5">
        <f t="shared" si="80"/>
        <v>5.1250000000004903E-3</v>
      </c>
      <c r="G424" s="2">
        <f t="shared" si="76"/>
        <v>421</v>
      </c>
      <c r="H424" s="6">
        <f t="shared" si="81"/>
        <v>1.4245014245014246E-3</v>
      </c>
      <c r="I424" s="6">
        <f t="shared" si="82"/>
        <v>1.1949002522462844E-3</v>
      </c>
      <c r="J424" s="6">
        <f t="shared" si="83"/>
        <v>0.59971509971509829</v>
      </c>
      <c r="K424" s="6">
        <f t="shared" si="84"/>
        <v>0.32841025462051343</v>
      </c>
      <c r="L424" s="2">
        <f t="shared" si="85"/>
        <v>0.19742040947272985</v>
      </c>
      <c r="M424" s="2">
        <f t="shared" si="86"/>
        <v>0.19767205893510198</v>
      </c>
    </row>
    <row r="425" spans="1:13">
      <c r="A425" t="s">
        <v>485</v>
      </c>
      <c r="B425">
        <v>19.8</v>
      </c>
      <c r="C425" s="5">
        <f t="shared" si="77"/>
        <v>3.9500000000000313E-2</v>
      </c>
      <c r="D425" s="5">
        <f t="shared" si="78"/>
        <v>-1.7875000000000085E-2</v>
      </c>
      <c r="E425" s="5">
        <f t="shared" si="79"/>
        <v>0</v>
      </c>
      <c r="F425" s="5">
        <f t="shared" si="80"/>
        <v>-1.9750000000000156E-2</v>
      </c>
      <c r="G425" s="2">
        <f t="shared" si="76"/>
        <v>422</v>
      </c>
      <c r="H425" s="6">
        <f t="shared" si="81"/>
        <v>1.4245014245014246E-3</v>
      </c>
      <c r="I425" s="6">
        <f t="shared" si="82"/>
        <v>1.1996868817238696E-3</v>
      </c>
      <c r="J425" s="6">
        <f t="shared" si="83"/>
        <v>0.60113960113959974</v>
      </c>
      <c r="K425" s="6">
        <f t="shared" si="84"/>
        <v>0.32960994150223732</v>
      </c>
      <c r="L425" s="2">
        <f t="shared" si="85"/>
        <v>0.19861111859750152</v>
      </c>
      <c r="M425" s="2">
        <f t="shared" si="86"/>
        <v>0.19886276805987366</v>
      </c>
    </row>
    <row r="426" spans="1:13">
      <c r="A426" t="s">
        <v>486</v>
      </c>
      <c r="B426">
        <v>19.8</v>
      </c>
      <c r="C426" s="5">
        <f t="shared" si="77"/>
        <v>3.2999999999999474E-2</v>
      </c>
      <c r="D426" s="5">
        <f t="shared" si="78"/>
        <v>-1.7500000000003624E-3</v>
      </c>
      <c r="E426" s="5">
        <f t="shared" si="79"/>
        <v>3.2999999999999474E-2</v>
      </c>
      <c r="F426" s="5">
        <f t="shared" si="80"/>
        <v>1.6499999999999737E-2</v>
      </c>
      <c r="G426" s="2">
        <f t="shared" si="76"/>
        <v>423</v>
      </c>
      <c r="H426" s="6">
        <f t="shared" si="81"/>
        <v>1.4245014245014246E-3</v>
      </c>
      <c r="I426" s="6">
        <f t="shared" si="82"/>
        <v>1.1996868817238696E-3</v>
      </c>
      <c r="J426" s="6">
        <f t="shared" si="83"/>
        <v>0.6025641025641012</v>
      </c>
      <c r="K426" s="6">
        <f t="shared" si="84"/>
        <v>0.33080962838396122</v>
      </c>
      <c r="L426" s="2">
        <f t="shared" si="85"/>
        <v>0.19980524563361715</v>
      </c>
      <c r="M426" s="2">
        <f t="shared" si="86"/>
        <v>0.20005930472348676</v>
      </c>
    </row>
    <row r="427" spans="1:13">
      <c r="A427" t="s">
        <v>487</v>
      </c>
      <c r="B427">
        <v>19.866</v>
      </c>
      <c r="C427" s="5">
        <f t="shared" si="77"/>
        <v>3.5999999999999588E-2</v>
      </c>
      <c r="D427" s="5">
        <f t="shared" si="78"/>
        <v>-1.0500000000000398E-2</v>
      </c>
      <c r="E427" s="5">
        <f t="shared" si="79"/>
        <v>3.0000000000001137E-3</v>
      </c>
      <c r="F427" s="5">
        <f t="shared" si="80"/>
        <v>-1.499999999999968E-2</v>
      </c>
      <c r="G427" s="2">
        <f t="shared" si="76"/>
        <v>424</v>
      </c>
      <c r="H427" s="6">
        <f t="shared" si="81"/>
        <v>1.4245014245014246E-3</v>
      </c>
      <c r="I427" s="6">
        <f t="shared" si="82"/>
        <v>1.2036858379962825E-3</v>
      </c>
      <c r="J427" s="6">
        <f t="shared" si="83"/>
        <v>0.60398860398860266</v>
      </c>
      <c r="K427" s="6">
        <f t="shared" si="84"/>
        <v>0.33201331422195751</v>
      </c>
      <c r="L427" s="2">
        <f t="shared" si="85"/>
        <v>0.20100521160161203</v>
      </c>
      <c r="M427" s="2">
        <f t="shared" si="86"/>
        <v>0.2012594902663922</v>
      </c>
    </row>
    <row r="428" spans="1:13">
      <c r="A428" t="s">
        <v>488</v>
      </c>
      <c r="B428">
        <v>19.872</v>
      </c>
      <c r="C428" s="5">
        <f t="shared" si="77"/>
        <v>1.1999999999998678E-2</v>
      </c>
      <c r="D428" s="5">
        <f t="shared" si="78"/>
        <v>1.0874999999999524E-2</v>
      </c>
      <c r="E428" s="5">
        <f t="shared" si="79"/>
        <v>8.9999999999985647E-3</v>
      </c>
      <c r="F428" s="5">
        <f t="shared" si="80"/>
        <v>2.9999999999992255E-3</v>
      </c>
      <c r="G428" s="2">
        <f t="shared" si="76"/>
        <v>425</v>
      </c>
      <c r="H428" s="6">
        <f t="shared" si="81"/>
        <v>1.4245014245014246E-3</v>
      </c>
      <c r="I428" s="6">
        <f t="shared" si="82"/>
        <v>1.2040493794755929E-3</v>
      </c>
      <c r="J428" s="6">
        <f t="shared" si="83"/>
        <v>0.60541310541310411</v>
      </c>
      <c r="K428" s="6">
        <f t="shared" si="84"/>
        <v>0.33321736360143311</v>
      </c>
      <c r="L428" s="2">
        <f t="shared" si="85"/>
        <v>0.20220882748462993</v>
      </c>
      <c r="M428" s="2">
        <f t="shared" si="86"/>
        <v>0.20246376642773792</v>
      </c>
    </row>
    <row r="429" spans="1:13">
      <c r="A429" t="s">
        <v>489</v>
      </c>
      <c r="B429">
        <v>19.889999999999997</v>
      </c>
      <c r="C429" s="5">
        <f t="shared" si="77"/>
        <v>5.7749999999998636E-2</v>
      </c>
      <c r="D429" s="5">
        <f t="shared" si="78"/>
        <v>2.65000000000013E-2</v>
      </c>
      <c r="E429" s="5">
        <f t="shared" si="79"/>
        <v>4.8750000000000071E-2</v>
      </c>
      <c r="F429" s="5">
        <f t="shared" si="80"/>
        <v>1.9875000000000753E-2</v>
      </c>
      <c r="G429" s="2">
        <f t="shared" si="76"/>
        <v>426</v>
      </c>
      <c r="H429" s="6">
        <f t="shared" si="81"/>
        <v>1.4245014245014246E-3</v>
      </c>
      <c r="I429" s="6">
        <f t="shared" si="82"/>
        <v>1.2051400039135233E-3</v>
      </c>
      <c r="J429" s="6">
        <f t="shared" si="83"/>
        <v>0.60683760683760557</v>
      </c>
      <c r="K429" s="6">
        <f t="shared" si="84"/>
        <v>0.33442250360534664</v>
      </c>
      <c r="L429" s="2">
        <f t="shared" si="85"/>
        <v>0.20341653709328023</v>
      </c>
      <c r="M429" s="2">
        <f t="shared" si="86"/>
        <v>0.20367506095930921</v>
      </c>
    </row>
    <row r="430" spans="1:13">
      <c r="A430" t="s">
        <v>490</v>
      </c>
      <c r="B430">
        <v>19.987499999999997</v>
      </c>
      <c r="C430" s="5">
        <f t="shared" si="77"/>
        <v>6.5000000000001279E-2</v>
      </c>
      <c r="D430" s="5">
        <f t="shared" si="78"/>
        <v>-7.4999999999914024E-4</v>
      </c>
      <c r="E430" s="5">
        <f t="shared" si="79"/>
        <v>1.6250000000001208E-2</v>
      </c>
      <c r="F430" s="5">
        <f t="shared" si="80"/>
        <v>-1.6249999999999432E-2</v>
      </c>
      <c r="G430" s="2">
        <f t="shared" si="76"/>
        <v>427</v>
      </c>
      <c r="H430" s="6">
        <f t="shared" si="81"/>
        <v>1.4245014245014246E-3</v>
      </c>
      <c r="I430" s="6">
        <f t="shared" si="82"/>
        <v>1.2110475529523153E-3</v>
      </c>
      <c r="J430" s="6">
        <f t="shared" si="83"/>
        <v>0.60826210826210703</v>
      </c>
      <c r="K430" s="6">
        <f t="shared" si="84"/>
        <v>0.33563355115829896</v>
      </c>
      <c r="L430" s="2">
        <f t="shared" si="85"/>
        <v>0.20463128190278015</v>
      </c>
      <c r="M430" s="2">
        <f t="shared" si="86"/>
        <v>0.20489100354822012</v>
      </c>
    </row>
    <row r="431" spans="1:13">
      <c r="A431" t="s">
        <v>491</v>
      </c>
      <c r="B431">
        <v>20.02</v>
      </c>
      <c r="C431" s="5">
        <f t="shared" si="77"/>
        <v>5.6250000000000355E-2</v>
      </c>
      <c r="D431" s="5">
        <f t="shared" si="78"/>
        <v>-1.2500000000000178E-2</v>
      </c>
      <c r="E431" s="5">
        <f t="shared" si="79"/>
        <v>3.9999999999999147E-2</v>
      </c>
      <c r="F431" s="5">
        <f t="shared" si="80"/>
        <v>1.187499999999897E-2</v>
      </c>
      <c r="G431" s="2">
        <f t="shared" si="76"/>
        <v>428</v>
      </c>
      <c r="H431" s="6">
        <f t="shared" si="81"/>
        <v>1.4245014245014246E-3</v>
      </c>
      <c r="I431" s="6">
        <f t="shared" si="82"/>
        <v>1.2130167359652459E-3</v>
      </c>
      <c r="J431" s="6">
        <f t="shared" si="83"/>
        <v>0.60968660968660848</v>
      </c>
      <c r="K431" s="6">
        <f t="shared" si="84"/>
        <v>0.3368465678942642</v>
      </c>
      <c r="L431" s="2">
        <f t="shared" si="85"/>
        <v>0.20585068037982773</v>
      </c>
      <c r="M431" s="2">
        <f t="shared" si="86"/>
        <v>0.20611335731022773</v>
      </c>
    </row>
    <row r="432" spans="1:13">
      <c r="A432" t="s">
        <v>492</v>
      </c>
      <c r="B432">
        <v>20.099999999999998</v>
      </c>
      <c r="C432" s="5">
        <f t="shared" si="77"/>
        <v>4.0000000000000924E-2</v>
      </c>
      <c r="D432" s="5">
        <f t="shared" si="78"/>
        <v>-2.7499999999999858E-2</v>
      </c>
      <c r="E432" s="5">
        <f t="shared" si="79"/>
        <v>1.7763568394002505E-15</v>
      </c>
      <c r="F432" s="5">
        <f t="shared" si="80"/>
        <v>-1.9999999999998685E-2</v>
      </c>
      <c r="G432" s="2">
        <f t="shared" si="76"/>
        <v>429</v>
      </c>
      <c r="H432" s="6">
        <f t="shared" si="81"/>
        <v>1.4245014245014246E-3</v>
      </c>
      <c r="I432" s="6">
        <f t="shared" si="82"/>
        <v>1.2178639556893827E-3</v>
      </c>
      <c r="J432" s="6">
        <f t="shared" si="83"/>
        <v>0.61111111111110994</v>
      </c>
      <c r="K432" s="6">
        <f t="shared" si="84"/>
        <v>0.33806443184995361</v>
      </c>
      <c r="L432" s="2">
        <f t="shared" si="85"/>
        <v>0.20707650383971479</v>
      </c>
      <c r="M432" s="2">
        <f t="shared" si="86"/>
        <v>0.20733918077011476</v>
      </c>
    </row>
    <row r="433" spans="1:13">
      <c r="A433" t="s">
        <v>493</v>
      </c>
      <c r="B433">
        <v>20.100000000000001</v>
      </c>
      <c r="C433" s="5">
        <f t="shared" si="77"/>
        <v>1.2500000000006395E-3</v>
      </c>
      <c r="D433" s="5">
        <f t="shared" si="78"/>
        <v>-5.0000000000007816E-3</v>
      </c>
      <c r="E433" s="5">
        <f t="shared" si="79"/>
        <v>1.2499999999988631E-3</v>
      </c>
      <c r="F433" s="5">
        <f t="shared" si="80"/>
        <v>6.2499999999854339E-4</v>
      </c>
      <c r="G433" s="2">
        <f t="shared" si="76"/>
        <v>430</v>
      </c>
      <c r="H433" s="6">
        <f t="shared" si="81"/>
        <v>1.4245014245014246E-3</v>
      </c>
      <c r="I433" s="6">
        <f t="shared" si="82"/>
        <v>1.2178639556893829E-3</v>
      </c>
      <c r="J433" s="6">
        <f t="shared" si="83"/>
        <v>0.6125356125356114</v>
      </c>
      <c r="K433" s="6">
        <f t="shared" si="84"/>
        <v>0.33928229580564301</v>
      </c>
      <c r="L433" s="2">
        <f t="shared" si="85"/>
        <v>0.20830579699748131</v>
      </c>
      <c r="M433" s="2">
        <f t="shared" si="86"/>
        <v>0.20856856671209076</v>
      </c>
    </row>
    <row r="434" spans="1:13">
      <c r="A434" t="s">
        <v>494</v>
      </c>
      <c r="B434">
        <v>20.102499999999999</v>
      </c>
      <c r="C434" s="5">
        <f t="shared" si="77"/>
        <v>2.9999999999999361E-2</v>
      </c>
      <c r="D434" s="5">
        <f t="shared" si="78"/>
        <v>1.3749999999999929E-2</v>
      </c>
      <c r="E434" s="5">
        <f t="shared" si="79"/>
        <v>2.8750000000000497E-2</v>
      </c>
      <c r="F434" s="5">
        <f t="shared" si="80"/>
        <v>1.3750000000000817E-2</v>
      </c>
      <c r="G434" s="2">
        <f t="shared" si="76"/>
        <v>431</v>
      </c>
      <c r="H434" s="6">
        <f t="shared" si="81"/>
        <v>1.4245014245014246E-3</v>
      </c>
      <c r="I434" s="6">
        <f t="shared" si="82"/>
        <v>1.218015431305762E-3</v>
      </c>
      <c r="J434" s="6">
        <f t="shared" si="83"/>
        <v>0.61396011396011285</v>
      </c>
      <c r="K434" s="6">
        <f t="shared" si="84"/>
        <v>0.34050031123694879</v>
      </c>
      <c r="L434" s="2">
        <f t="shared" si="85"/>
        <v>0.20953865306889119</v>
      </c>
      <c r="M434" s="2">
        <f t="shared" si="86"/>
        <v>0.20980356178319462</v>
      </c>
    </row>
    <row r="435" spans="1:13">
      <c r="A435" t="s">
        <v>495</v>
      </c>
      <c r="B435">
        <v>20.16</v>
      </c>
      <c r="C435" s="5">
        <f t="shared" si="77"/>
        <v>2.8750000000000497E-2</v>
      </c>
      <c r="D435" s="5">
        <f t="shared" si="78"/>
        <v>-1.049999999999951E-2</v>
      </c>
      <c r="E435" s="5">
        <f t="shared" si="79"/>
        <v>0</v>
      </c>
      <c r="F435" s="5">
        <f t="shared" si="80"/>
        <v>-1.4375000000000249E-2</v>
      </c>
      <c r="G435" s="2">
        <f t="shared" si="76"/>
        <v>432</v>
      </c>
      <c r="H435" s="6">
        <f t="shared" si="81"/>
        <v>1.4245014245014246E-3</v>
      </c>
      <c r="I435" s="6">
        <f t="shared" si="82"/>
        <v>1.2214993704824854E-3</v>
      </c>
      <c r="J435" s="6">
        <f t="shared" si="83"/>
        <v>0.61538461538461431</v>
      </c>
      <c r="K435" s="6">
        <f t="shared" si="84"/>
        <v>0.34172181060743129</v>
      </c>
      <c r="L435" s="2">
        <f t="shared" si="85"/>
        <v>0.21077712819518163</v>
      </c>
      <c r="M435" s="2">
        <f t="shared" si="86"/>
        <v>0.21104203690948503</v>
      </c>
    </row>
    <row r="436" spans="1:13">
      <c r="A436" t="s">
        <v>496</v>
      </c>
      <c r="B436">
        <v>20.16</v>
      </c>
      <c r="C436" s="5">
        <f t="shared" si="77"/>
        <v>9.0000000000003411E-3</v>
      </c>
      <c r="D436" s="5">
        <f t="shared" si="78"/>
        <v>-5.3749999999999076E-3</v>
      </c>
      <c r="E436" s="5">
        <f t="shared" si="79"/>
        <v>9.0000000000003411E-3</v>
      </c>
      <c r="F436" s="5">
        <f t="shared" si="80"/>
        <v>4.5000000000001705E-3</v>
      </c>
      <c r="G436" s="2">
        <f t="shared" si="76"/>
        <v>433</v>
      </c>
      <c r="H436" s="6">
        <f t="shared" si="81"/>
        <v>1.4245014245014246E-3</v>
      </c>
      <c r="I436" s="6">
        <f t="shared" si="82"/>
        <v>1.2214993704824854E-3</v>
      </c>
      <c r="J436" s="6">
        <f t="shared" si="83"/>
        <v>0.61680911680911577</v>
      </c>
      <c r="K436" s="6">
        <f t="shared" si="84"/>
        <v>0.34294330997791378</v>
      </c>
      <c r="L436" s="2">
        <f t="shared" si="85"/>
        <v>0.21201908337665859</v>
      </c>
      <c r="M436" s="2">
        <f t="shared" si="86"/>
        <v>0.21228466479805835</v>
      </c>
    </row>
    <row r="437" spans="1:13">
      <c r="A437" t="s">
        <v>497</v>
      </c>
      <c r="B437">
        <v>20.178000000000001</v>
      </c>
      <c r="C437" s="5">
        <f t="shared" si="77"/>
        <v>1.8000000000000682E-2</v>
      </c>
      <c r="D437" s="5">
        <f t="shared" si="78"/>
        <v>1.4999999999991687E-3</v>
      </c>
      <c r="E437" s="5">
        <f t="shared" si="79"/>
        <v>9.0000000000003411E-3</v>
      </c>
      <c r="F437" s="5">
        <f t="shared" si="80"/>
        <v>0</v>
      </c>
      <c r="G437" s="2">
        <f t="shared" si="76"/>
        <v>434</v>
      </c>
      <c r="H437" s="6">
        <f t="shared" si="81"/>
        <v>1.4245014245014246E-3</v>
      </c>
      <c r="I437" s="6">
        <f t="shared" si="82"/>
        <v>1.2225899949204163E-3</v>
      </c>
      <c r="J437" s="6">
        <f t="shared" si="83"/>
        <v>0.61823361823361722</v>
      </c>
      <c r="K437" s="6">
        <f t="shared" si="84"/>
        <v>0.3441658999728342</v>
      </c>
      <c r="L437" s="2">
        <f t="shared" si="85"/>
        <v>0.2132651944276106</v>
      </c>
      <c r="M437" s="2">
        <f t="shared" si="86"/>
        <v>0.21353145010970273</v>
      </c>
    </row>
    <row r="438" spans="1:13">
      <c r="A438" t="s">
        <v>498</v>
      </c>
      <c r="B438">
        <v>20.196000000000002</v>
      </c>
      <c r="C438" s="5">
        <f t="shared" si="77"/>
        <v>1.1999999999998678E-2</v>
      </c>
      <c r="D438" s="5">
        <f t="shared" si="78"/>
        <v>1.7999999999998906E-2</v>
      </c>
      <c r="E438" s="5">
        <f t="shared" si="79"/>
        <v>2.9999999999983373E-3</v>
      </c>
      <c r="F438" s="5">
        <f t="shared" si="80"/>
        <v>-3.0000000000010019E-3</v>
      </c>
      <c r="G438" s="2">
        <f t="shared" si="76"/>
        <v>435</v>
      </c>
      <c r="H438" s="6">
        <f t="shared" si="81"/>
        <v>1.4245014245014246E-3</v>
      </c>
      <c r="I438" s="6">
        <f t="shared" si="82"/>
        <v>1.2236806193583472E-3</v>
      </c>
      <c r="J438" s="6">
        <f t="shared" si="83"/>
        <v>0.61965811965811868</v>
      </c>
      <c r="K438" s="6">
        <f t="shared" si="84"/>
        <v>0.34538958059219255</v>
      </c>
      <c r="L438" s="2">
        <f t="shared" si="85"/>
        <v>0.21451546600882582</v>
      </c>
      <c r="M438" s="2">
        <f t="shared" si="86"/>
        <v>0.21478194696234743</v>
      </c>
    </row>
    <row r="439" spans="1:13">
      <c r="A439" t="s">
        <v>499</v>
      </c>
      <c r="B439">
        <v>20.201999999999998</v>
      </c>
      <c r="C439" s="5">
        <f t="shared" si="77"/>
        <v>5.3999999999998494E-2</v>
      </c>
      <c r="D439" s="5">
        <f t="shared" si="78"/>
        <v>1.9500000000001627E-2</v>
      </c>
      <c r="E439" s="5">
        <f t="shared" si="79"/>
        <v>5.1000000000000156E-2</v>
      </c>
      <c r="F439" s="5">
        <f t="shared" si="80"/>
        <v>2.4000000000000909E-2</v>
      </c>
      <c r="G439" s="2">
        <f t="shared" si="76"/>
        <v>436</v>
      </c>
      <c r="H439" s="6">
        <f t="shared" si="81"/>
        <v>1.4245014245014246E-3</v>
      </c>
      <c r="I439" s="6">
        <f t="shared" si="82"/>
        <v>1.2240441608376571E-3</v>
      </c>
      <c r="J439" s="6">
        <f t="shared" si="83"/>
        <v>0.62108262108262013</v>
      </c>
      <c r="K439" s="6">
        <f t="shared" si="84"/>
        <v>0.3466136247530302</v>
      </c>
      <c r="L439" s="2">
        <f t="shared" si="85"/>
        <v>0.21576945016677204</v>
      </c>
      <c r="M439" s="2">
        <f t="shared" si="86"/>
        <v>0.21603976953830598</v>
      </c>
    </row>
    <row r="440" spans="1:13">
      <c r="A440" t="s">
        <v>500</v>
      </c>
      <c r="B440">
        <v>20.303999999999998</v>
      </c>
      <c r="C440" s="5">
        <f t="shared" si="77"/>
        <v>5.1000000000001933E-2</v>
      </c>
      <c r="D440" s="5">
        <f t="shared" si="78"/>
        <v>1.2000000000002231E-2</v>
      </c>
      <c r="E440" s="5">
        <f t="shared" si="79"/>
        <v>1.7763568394002505E-15</v>
      </c>
      <c r="F440" s="5">
        <f t="shared" si="80"/>
        <v>-2.549999999999919E-2</v>
      </c>
      <c r="G440" s="2">
        <f t="shared" si="76"/>
        <v>437</v>
      </c>
      <c r="H440" s="6">
        <f t="shared" si="81"/>
        <v>1.4245014245014246E-3</v>
      </c>
      <c r="I440" s="6">
        <f t="shared" si="82"/>
        <v>1.2302243659859317E-3</v>
      </c>
      <c r="J440" s="6">
        <f t="shared" si="83"/>
        <v>0.62250712250712159</v>
      </c>
      <c r="K440" s="6">
        <f t="shared" si="84"/>
        <v>0.34784384911901611</v>
      </c>
      <c r="L440" s="2">
        <f t="shared" si="85"/>
        <v>0.2170307776554542</v>
      </c>
      <c r="M440" s="2">
        <f t="shared" si="86"/>
        <v>0.21730109702698813</v>
      </c>
    </row>
    <row r="441" spans="1:13">
      <c r="A441" t="s">
        <v>501</v>
      </c>
      <c r="B441">
        <v>20.304000000000002</v>
      </c>
      <c r="C441" s="5">
        <f t="shared" si="77"/>
        <v>7.8000000000002956E-2</v>
      </c>
      <c r="D441" s="5">
        <f t="shared" si="78"/>
        <v>5.8499999999998664E-2</v>
      </c>
      <c r="E441" s="5">
        <f t="shared" si="79"/>
        <v>7.800000000000118E-2</v>
      </c>
      <c r="F441" s="5">
        <f t="shared" si="80"/>
        <v>3.8999999999999702E-2</v>
      </c>
      <c r="G441" s="2">
        <f t="shared" si="76"/>
        <v>438</v>
      </c>
      <c r="H441" s="6">
        <f t="shared" si="81"/>
        <v>1.4245014245014246E-3</v>
      </c>
      <c r="I441" s="6">
        <f t="shared" si="82"/>
        <v>1.2302243659859319E-3</v>
      </c>
      <c r="J441" s="6">
        <f t="shared" si="83"/>
        <v>0.62393162393162305</v>
      </c>
      <c r="K441" s="6">
        <f t="shared" si="84"/>
        <v>0.34907407348500202</v>
      </c>
      <c r="L441" s="2">
        <f t="shared" si="85"/>
        <v>0.21829561005685993</v>
      </c>
      <c r="M441" s="2">
        <f t="shared" si="86"/>
        <v>0.21857182687905824</v>
      </c>
    </row>
    <row r="442" spans="1:13">
      <c r="A442" t="s">
        <v>502</v>
      </c>
      <c r="B442">
        <v>20.460000000000004</v>
      </c>
      <c r="C442" s="5">
        <f t="shared" si="77"/>
        <v>0.16799999999999926</v>
      </c>
      <c r="D442" s="5">
        <f t="shared" si="78"/>
        <v>5.9999999999975628E-3</v>
      </c>
      <c r="E442" s="5">
        <f t="shared" si="79"/>
        <v>8.9999999999998082E-2</v>
      </c>
      <c r="F442" s="5">
        <f t="shared" si="80"/>
        <v>5.999999999998451E-3</v>
      </c>
      <c r="G442" s="2">
        <f t="shared" si="76"/>
        <v>439</v>
      </c>
      <c r="H442" s="6">
        <f t="shared" si="81"/>
        <v>1.4245014245014246E-3</v>
      </c>
      <c r="I442" s="6">
        <f t="shared" si="82"/>
        <v>1.2396764444479989E-3</v>
      </c>
      <c r="J442" s="6">
        <f t="shared" si="83"/>
        <v>0.6253561253561245</v>
      </c>
      <c r="K442" s="6">
        <f t="shared" si="84"/>
        <v>0.35031374992945002</v>
      </c>
      <c r="L442" s="2">
        <f t="shared" si="85"/>
        <v>0.21956987175065215</v>
      </c>
      <c r="M442" s="2">
        <f t="shared" si="86"/>
        <v>0.2198529088595777</v>
      </c>
    </row>
    <row r="443" spans="1:13">
      <c r="A443" t="s">
        <v>503</v>
      </c>
      <c r="B443">
        <v>20.64</v>
      </c>
      <c r="C443" s="5">
        <f t="shared" si="77"/>
        <v>8.9999999999998082E-2</v>
      </c>
      <c r="D443" s="5">
        <f t="shared" si="78"/>
        <v>-5.9999999999998721E-2</v>
      </c>
      <c r="E443" s="5">
        <f t="shared" si="79"/>
        <v>0</v>
      </c>
      <c r="F443" s="5">
        <f t="shared" si="80"/>
        <v>-4.4999999999999041E-2</v>
      </c>
      <c r="G443" s="2">
        <f t="shared" si="76"/>
        <v>440</v>
      </c>
      <c r="H443" s="6">
        <f t="shared" si="81"/>
        <v>1.4245014245014246E-3</v>
      </c>
      <c r="I443" s="6">
        <f t="shared" si="82"/>
        <v>1.2505826888273065E-3</v>
      </c>
      <c r="J443" s="6">
        <f t="shared" si="83"/>
        <v>0.62678062678062596</v>
      </c>
      <c r="K443" s="6">
        <f t="shared" si="84"/>
        <v>0.35156433261827735</v>
      </c>
      <c r="L443" s="2">
        <f t="shared" si="85"/>
        <v>0.22085451664481498</v>
      </c>
      <c r="M443" s="2">
        <f t="shared" si="86"/>
        <v>0.22113755375374053</v>
      </c>
    </row>
    <row r="444" spans="1:13">
      <c r="A444" t="s">
        <v>504</v>
      </c>
      <c r="B444">
        <v>20.64</v>
      </c>
      <c r="C444" s="5">
        <f t="shared" si="77"/>
        <v>4.8000000000001819E-2</v>
      </c>
      <c r="D444" s="5">
        <f t="shared" si="78"/>
        <v>1.2000000000000455E-2</v>
      </c>
      <c r="E444" s="5">
        <f t="shared" si="79"/>
        <v>4.8000000000001819E-2</v>
      </c>
      <c r="F444" s="5">
        <f t="shared" si="80"/>
        <v>2.4000000000000909E-2</v>
      </c>
      <c r="G444" s="2">
        <f t="shared" si="76"/>
        <v>441</v>
      </c>
      <c r="H444" s="6">
        <f t="shared" si="81"/>
        <v>1.4245014245014246E-3</v>
      </c>
      <c r="I444" s="6">
        <f t="shared" si="82"/>
        <v>1.2505826888273065E-3</v>
      </c>
      <c r="J444" s="6">
        <f t="shared" si="83"/>
        <v>0.62820512820512742</v>
      </c>
      <c r="K444" s="6">
        <f t="shared" si="84"/>
        <v>0.35281491530710468</v>
      </c>
      <c r="L444" s="2">
        <f t="shared" si="85"/>
        <v>0.2221427244526212</v>
      </c>
      <c r="M444" s="2">
        <f t="shared" si="86"/>
        <v>0.22242941561949262</v>
      </c>
    </row>
    <row r="445" spans="1:13">
      <c r="A445" t="s">
        <v>505</v>
      </c>
      <c r="B445">
        <v>20.736000000000004</v>
      </c>
      <c r="C445" s="5">
        <f t="shared" si="77"/>
        <v>0.11399999999999899</v>
      </c>
      <c r="D445" s="5">
        <f t="shared" si="78"/>
        <v>1.7999999999998018E-2</v>
      </c>
      <c r="E445" s="5">
        <f t="shared" si="79"/>
        <v>6.5999999999997172E-2</v>
      </c>
      <c r="F445" s="5">
        <f t="shared" si="80"/>
        <v>8.9999999999976765E-3</v>
      </c>
      <c r="G445" s="2">
        <f t="shared" si="76"/>
        <v>442</v>
      </c>
      <c r="H445" s="6">
        <f t="shared" si="81"/>
        <v>1.4245014245014246E-3</v>
      </c>
      <c r="I445" s="6">
        <f t="shared" si="82"/>
        <v>1.2563993524962709E-3</v>
      </c>
      <c r="J445" s="6">
        <f t="shared" si="83"/>
        <v>0.62962962962962887</v>
      </c>
      <c r="K445" s="6">
        <f t="shared" si="84"/>
        <v>0.35407131465960096</v>
      </c>
      <c r="L445" s="2">
        <f t="shared" si="85"/>
        <v>0.22343816580370804</v>
      </c>
      <c r="M445" s="2">
        <f t="shared" si="86"/>
        <v>0.22372989269329285</v>
      </c>
    </row>
    <row r="446" spans="1:13">
      <c r="A446" t="s">
        <v>506</v>
      </c>
      <c r="B446">
        <v>20.867999999999999</v>
      </c>
      <c r="C446" s="5">
        <f t="shared" si="77"/>
        <v>8.3999999999997854E-2</v>
      </c>
      <c r="D446" s="5">
        <f t="shared" si="78"/>
        <v>-2.3999999999999133E-2</v>
      </c>
      <c r="E446" s="5">
        <f t="shared" si="79"/>
        <v>1.8000000000000682E-2</v>
      </c>
      <c r="F446" s="5">
        <f t="shared" si="80"/>
        <v>-2.3999999999998245E-2</v>
      </c>
      <c r="G446" s="2">
        <f t="shared" si="76"/>
        <v>443</v>
      </c>
      <c r="H446" s="6">
        <f t="shared" si="81"/>
        <v>1.4245014245014246E-3</v>
      </c>
      <c r="I446" s="6">
        <f t="shared" si="82"/>
        <v>1.2643972650410965E-3</v>
      </c>
      <c r="J446" s="6">
        <f t="shared" si="83"/>
        <v>0.63105413105413033</v>
      </c>
      <c r="K446" s="6">
        <f t="shared" si="84"/>
        <v>0.35533571192464203</v>
      </c>
      <c r="L446" s="2">
        <f t="shared" si="85"/>
        <v>0.22474224514891863</v>
      </c>
      <c r="M446" s="2">
        <f t="shared" si="86"/>
        <v>0.22503534852461746</v>
      </c>
    </row>
    <row r="447" spans="1:13">
      <c r="A447" t="s">
        <v>507</v>
      </c>
      <c r="B447">
        <v>20.904</v>
      </c>
      <c r="C447" s="5">
        <f t="shared" si="77"/>
        <v>6.6000000000000725E-2</v>
      </c>
      <c r="D447" s="5">
        <f t="shared" si="78"/>
        <v>-1.7999999999998906E-2</v>
      </c>
      <c r="E447" s="5">
        <f t="shared" si="79"/>
        <v>4.8000000000000043E-2</v>
      </c>
      <c r="F447" s="5">
        <f t="shared" si="80"/>
        <v>1.499999999999968E-2</v>
      </c>
      <c r="G447" s="2">
        <f t="shared" si="76"/>
        <v>444</v>
      </c>
      <c r="H447" s="6">
        <f t="shared" si="81"/>
        <v>1.4245014245014246E-3</v>
      </c>
      <c r="I447" s="6">
        <f t="shared" si="82"/>
        <v>1.266578513916958E-3</v>
      </c>
      <c r="J447" s="6">
        <f t="shared" si="83"/>
        <v>0.63247863247863179</v>
      </c>
      <c r="K447" s="6">
        <f t="shared" si="84"/>
        <v>0.35660229043855901</v>
      </c>
      <c r="L447" s="2">
        <f t="shared" si="85"/>
        <v>0.22605130946603788</v>
      </c>
      <c r="M447" s="2">
        <f t="shared" si="86"/>
        <v>0.22634809175721962</v>
      </c>
    </row>
    <row r="448" spans="1:13">
      <c r="A448" t="s">
        <v>508</v>
      </c>
      <c r="B448">
        <v>21</v>
      </c>
      <c r="C448" s="5">
        <f t="shared" si="77"/>
        <v>4.8000000000000043E-2</v>
      </c>
      <c r="D448" s="5">
        <f t="shared" si="78"/>
        <v>-2.7749999999999275E-2</v>
      </c>
      <c r="E448" s="5">
        <f t="shared" si="79"/>
        <v>0</v>
      </c>
      <c r="F448" s="5">
        <f t="shared" si="80"/>
        <v>-2.4000000000000021E-2</v>
      </c>
      <c r="G448" s="2">
        <f t="shared" si="76"/>
        <v>445</v>
      </c>
      <c r="H448" s="6">
        <f t="shared" si="81"/>
        <v>1.4245014245014246E-3</v>
      </c>
      <c r="I448" s="6">
        <f t="shared" si="82"/>
        <v>1.2723951775859223E-3</v>
      </c>
      <c r="J448" s="6">
        <f t="shared" si="83"/>
        <v>0.63390313390313324</v>
      </c>
      <c r="K448" s="6">
        <f t="shared" si="84"/>
        <v>0.35787468561614494</v>
      </c>
      <c r="L448" s="2">
        <f t="shared" si="85"/>
        <v>0.22736767775612604</v>
      </c>
      <c r="M448" s="2">
        <f t="shared" si="86"/>
        <v>0.22766446004730778</v>
      </c>
    </row>
    <row r="449" spans="1:13">
      <c r="A449" t="s">
        <v>509</v>
      </c>
      <c r="B449">
        <v>21</v>
      </c>
      <c r="C449" s="5">
        <f t="shared" si="77"/>
        <v>1.0500000000002174E-2</v>
      </c>
      <c r="D449" s="5">
        <f t="shared" si="78"/>
        <v>-9.9999999999997868E-3</v>
      </c>
      <c r="E449" s="5">
        <f t="shared" si="79"/>
        <v>1.0500000000002174E-2</v>
      </c>
      <c r="F449" s="5">
        <f t="shared" si="80"/>
        <v>5.2500000000010871E-3</v>
      </c>
      <c r="G449" s="2">
        <f t="shared" si="76"/>
        <v>446</v>
      </c>
      <c r="H449" s="6">
        <f t="shared" si="81"/>
        <v>1.4245014245014246E-3</v>
      </c>
      <c r="I449" s="6">
        <f t="shared" si="82"/>
        <v>1.2723951775859223E-3</v>
      </c>
      <c r="J449" s="6">
        <f t="shared" si="83"/>
        <v>0.6353276353276347</v>
      </c>
      <c r="K449" s="6">
        <f t="shared" si="84"/>
        <v>0.35914708079373087</v>
      </c>
      <c r="L449" s="2">
        <f t="shared" si="85"/>
        <v>0.2286876711037002</v>
      </c>
      <c r="M449" s="2">
        <f t="shared" si="86"/>
        <v>0.22898526178270132</v>
      </c>
    </row>
    <row r="450" spans="1:13">
      <c r="A450" t="s">
        <v>510</v>
      </c>
      <c r="B450">
        <v>21.021000000000004</v>
      </c>
      <c r="C450" s="5">
        <f t="shared" si="77"/>
        <v>2.8000000000000469E-2</v>
      </c>
      <c r="D450" s="5">
        <f t="shared" si="78"/>
        <v>8.5749999999998217E-2</v>
      </c>
      <c r="E450" s="5">
        <f t="shared" si="79"/>
        <v>1.7499999999998295E-2</v>
      </c>
      <c r="F450" s="5">
        <f t="shared" si="80"/>
        <v>3.4999999999980602E-3</v>
      </c>
      <c r="G450" s="2">
        <f t="shared" si="76"/>
        <v>447</v>
      </c>
      <c r="H450" s="6">
        <f t="shared" si="81"/>
        <v>1.4245014245014246E-3</v>
      </c>
      <c r="I450" s="6">
        <f t="shared" si="82"/>
        <v>1.2736675727635085E-3</v>
      </c>
      <c r="J450" s="6">
        <f t="shared" si="83"/>
        <v>0.63675213675213616</v>
      </c>
      <c r="K450" s="6">
        <f t="shared" si="84"/>
        <v>0.36042074836649435</v>
      </c>
      <c r="L450" s="2">
        <f t="shared" si="85"/>
        <v>0.2300121015216372</v>
      </c>
      <c r="M450" s="2">
        <f t="shared" si="86"/>
        <v>0.23031104253455184</v>
      </c>
    </row>
    <row r="451" spans="1:13">
      <c r="A451" t="s">
        <v>511</v>
      </c>
      <c r="B451">
        <v>21.056000000000001</v>
      </c>
      <c r="C451" s="5">
        <f t="shared" si="77"/>
        <v>0.18199999999999861</v>
      </c>
      <c r="D451" s="5">
        <f t="shared" si="78"/>
        <v>8.4499999999999353E-2</v>
      </c>
      <c r="E451" s="5">
        <f t="shared" si="79"/>
        <v>0.16450000000000031</v>
      </c>
      <c r="F451" s="5">
        <f t="shared" si="80"/>
        <v>7.3500000000001009E-2</v>
      </c>
      <c r="G451" s="2">
        <f t="shared" si="76"/>
        <v>448</v>
      </c>
      <c r="H451" s="6">
        <f t="shared" si="81"/>
        <v>1.4245014245014246E-3</v>
      </c>
      <c r="I451" s="6">
        <f t="shared" si="82"/>
        <v>1.2757882313928182E-3</v>
      </c>
      <c r="J451" s="6">
        <f t="shared" si="83"/>
        <v>0.63817663817663761</v>
      </c>
      <c r="K451" s="6">
        <f t="shared" si="84"/>
        <v>0.36169653659788714</v>
      </c>
      <c r="L451" s="2">
        <f t="shared" si="85"/>
        <v>0.23134151699779373</v>
      </c>
      <c r="M451" s="2">
        <f t="shared" si="86"/>
        <v>0.23165317954577921</v>
      </c>
    </row>
    <row r="452" spans="1:13">
      <c r="A452" t="s">
        <v>512</v>
      </c>
      <c r="B452">
        <v>21.385000000000002</v>
      </c>
      <c r="C452" s="5">
        <f t="shared" si="77"/>
        <v>0.19699999999999918</v>
      </c>
      <c r="D452" s="5">
        <f t="shared" si="78"/>
        <v>-7.1749999999999758E-2</v>
      </c>
      <c r="E452" s="5">
        <f t="shared" si="79"/>
        <v>3.2499999999998863E-2</v>
      </c>
      <c r="F452" s="5">
        <f t="shared" si="80"/>
        <v>-6.6000000000000725E-2</v>
      </c>
      <c r="G452" s="2">
        <f t="shared" si="76"/>
        <v>449</v>
      </c>
      <c r="H452" s="6">
        <f t="shared" si="81"/>
        <v>1.4245014245014246E-3</v>
      </c>
      <c r="I452" s="6">
        <f t="shared" si="82"/>
        <v>1.2957224225083311E-3</v>
      </c>
      <c r="J452" s="6">
        <f t="shared" si="83"/>
        <v>0.63960113960113907</v>
      </c>
      <c r="K452" s="6">
        <f t="shared" si="84"/>
        <v>0.36299225902039545</v>
      </c>
      <c r="L452" s="2">
        <f t="shared" si="85"/>
        <v>0.23268734552589435</v>
      </c>
      <c r="M452" s="2">
        <f t="shared" si="86"/>
        <v>0.23300152705727817</v>
      </c>
    </row>
    <row r="453" spans="1:13">
      <c r="A453" t="s">
        <v>513</v>
      </c>
      <c r="B453">
        <v>21.45</v>
      </c>
      <c r="C453" s="5">
        <f t="shared" si="77"/>
        <v>3.8499999999999091E-2</v>
      </c>
      <c r="D453" s="5">
        <f t="shared" si="78"/>
        <v>-6.0999999999999943E-2</v>
      </c>
      <c r="E453" s="5">
        <f t="shared" si="79"/>
        <v>6.0000000000002274E-3</v>
      </c>
      <c r="F453" s="5">
        <f t="shared" si="80"/>
        <v>-1.3249999999999318E-2</v>
      </c>
      <c r="G453" s="2">
        <f t="shared" si="76"/>
        <v>450</v>
      </c>
      <c r="H453" s="6">
        <f t="shared" si="81"/>
        <v>1.4245014245014246E-3</v>
      </c>
      <c r="I453" s="6">
        <f t="shared" si="82"/>
        <v>1.2996607885341922E-3</v>
      </c>
      <c r="J453" s="6">
        <f t="shared" si="83"/>
        <v>0.64102564102564052</v>
      </c>
      <c r="K453" s="6">
        <f t="shared" si="84"/>
        <v>0.36429191980892967</v>
      </c>
      <c r="L453" s="2">
        <f t="shared" si="85"/>
        <v>0.23403939577468255</v>
      </c>
      <c r="M453" s="2">
        <f t="shared" si="86"/>
        <v>0.23435404338488602</v>
      </c>
    </row>
    <row r="454" spans="1:13">
      <c r="A454" t="s">
        <v>514</v>
      </c>
      <c r="B454">
        <v>21.462</v>
      </c>
      <c r="C454" s="5">
        <f t="shared" si="77"/>
        <v>7.4999999999999289E-2</v>
      </c>
      <c r="D454" s="5">
        <f t="shared" si="78"/>
        <v>7.5250000000000483E-2</v>
      </c>
      <c r="E454" s="5">
        <f t="shared" si="79"/>
        <v>6.8999999999999062E-2</v>
      </c>
      <c r="F454" s="5">
        <f t="shared" si="80"/>
        <v>3.1499999999999417E-2</v>
      </c>
      <c r="G454" s="2">
        <f t="shared" ref="G454:G517" si="87">G453+1</f>
        <v>451</v>
      </c>
      <c r="H454" s="6">
        <f t="shared" si="81"/>
        <v>1.4245014245014246E-3</v>
      </c>
      <c r="I454" s="6">
        <f t="shared" si="82"/>
        <v>1.3003878714928127E-3</v>
      </c>
      <c r="J454" s="6">
        <f t="shared" si="83"/>
        <v>0.64245014245014198</v>
      </c>
      <c r="K454" s="6">
        <f t="shared" si="84"/>
        <v>0.3655923076804225</v>
      </c>
      <c r="L454" s="2">
        <f t="shared" si="85"/>
        <v>0.23539561691104111</v>
      </c>
      <c r="M454" s="2">
        <f t="shared" si="86"/>
        <v>0.23571563633857345</v>
      </c>
    </row>
    <row r="455" spans="1:13">
      <c r="A455" t="s">
        <v>515</v>
      </c>
      <c r="B455">
        <v>21.599999999999998</v>
      </c>
      <c r="C455" s="5">
        <f t="shared" si="77"/>
        <v>0.18900000000000006</v>
      </c>
      <c r="D455" s="5">
        <f t="shared" si="78"/>
        <v>2.9500000000000526E-2</v>
      </c>
      <c r="E455" s="5">
        <f t="shared" si="79"/>
        <v>0.12000000000000099</v>
      </c>
      <c r="F455" s="5">
        <f t="shared" si="80"/>
        <v>2.5500000000000966E-2</v>
      </c>
      <c r="G455" s="2">
        <f t="shared" si="87"/>
        <v>452</v>
      </c>
      <c r="H455" s="6">
        <f t="shared" si="81"/>
        <v>1.4245014245014246E-3</v>
      </c>
      <c r="I455" s="6">
        <f t="shared" si="82"/>
        <v>1.3087493255169486E-3</v>
      </c>
      <c r="J455" s="6">
        <f t="shared" si="83"/>
        <v>0.64387464387464344</v>
      </c>
      <c r="K455" s="6">
        <f t="shared" si="84"/>
        <v>0.36690105700593945</v>
      </c>
      <c r="L455" s="2">
        <f t="shared" si="85"/>
        <v>0.23676093849528557</v>
      </c>
      <c r="M455" s="2">
        <f t="shared" si="86"/>
        <v>0.2370903209284389</v>
      </c>
    </row>
    <row r="456" spans="1:13">
      <c r="A456" t="s">
        <v>516</v>
      </c>
      <c r="B456">
        <v>21.84</v>
      </c>
      <c r="C456" s="5">
        <f t="shared" si="77"/>
        <v>0.13400000000000034</v>
      </c>
      <c r="D456" s="5">
        <f t="shared" si="78"/>
        <v>-7.6499999999999346E-2</v>
      </c>
      <c r="E456" s="5">
        <f t="shared" si="79"/>
        <v>1.3999999999999346E-2</v>
      </c>
      <c r="F456" s="5">
        <f t="shared" si="80"/>
        <v>-5.3000000000000824E-2</v>
      </c>
      <c r="G456" s="2">
        <f t="shared" si="87"/>
        <v>453</v>
      </c>
      <c r="H456" s="6">
        <f t="shared" si="81"/>
        <v>1.4245014245014246E-3</v>
      </c>
      <c r="I456" s="6">
        <f t="shared" si="82"/>
        <v>1.3232909846893593E-3</v>
      </c>
      <c r="J456" s="6">
        <f t="shared" si="83"/>
        <v>0.64529914529914489</v>
      </c>
      <c r="K456" s="6">
        <f t="shared" si="84"/>
        <v>0.36822434799062881</v>
      </c>
      <c r="L456" s="2">
        <f t="shared" si="85"/>
        <v>0.23813939314493643</v>
      </c>
      <c r="M456" s="2">
        <f t="shared" si="86"/>
        <v>0.23846987034545056</v>
      </c>
    </row>
    <row r="457" spans="1:13">
      <c r="A457" t="s">
        <v>517</v>
      </c>
      <c r="B457">
        <v>21.867999999999999</v>
      </c>
      <c r="C457" s="5">
        <f t="shared" si="77"/>
        <v>3.6000000000001364E-2</v>
      </c>
      <c r="D457" s="5">
        <f t="shared" si="78"/>
        <v>2.3500000000001187E-2</v>
      </c>
      <c r="E457" s="5">
        <f t="shared" si="79"/>
        <v>2.2000000000002018E-2</v>
      </c>
      <c r="F457" s="5">
        <f t="shared" si="80"/>
        <v>4.0000000000013358E-3</v>
      </c>
      <c r="G457" s="2">
        <f t="shared" si="87"/>
        <v>454</v>
      </c>
      <c r="H457" s="6">
        <f t="shared" si="81"/>
        <v>1.4245014245014246E-3</v>
      </c>
      <c r="I457" s="6">
        <f t="shared" si="82"/>
        <v>1.3249875115928071E-3</v>
      </c>
      <c r="J457" s="6">
        <f t="shared" si="83"/>
        <v>0.64672364672364635</v>
      </c>
      <c r="K457" s="6">
        <f t="shared" si="84"/>
        <v>0.36954933550222163</v>
      </c>
      <c r="L457" s="2">
        <f t="shared" si="85"/>
        <v>0.23952271745514353</v>
      </c>
      <c r="M457" s="2">
        <f t="shared" si="86"/>
        <v>0.23985491880204668</v>
      </c>
    </row>
    <row r="458" spans="1:13">
      <c r="A458" t="s">
        <v>518</v>
      </c>
      <c r="B458">
        <v>21.912000000000003</v>
      </c>
      <c r="C458" s="5">
        <f t="shared" si="77"/>
        <v>0.18100000000000271</v>
      </c>
      <c r="D458" s="5">
        <f t="shared" si="78"/>
        <v>9.3999999999998529E-2</v>
      </c>
      <c r="E458" s="5">
        <f t="shared" si="79"/>
        <v>0.1590000000000007</v>
      </c>
      <c r="F458" s="5">
        <f t="shared" si="80"/>
        <v>6.8499999999999339E-2</v>
      </c>
      <c r="G458" s="2">
        <f t="shared" si="87"/>
        <v>455</v>
      </c>
      <c r="H458" s="6">
        <f t="shared" si="81"/>
        <v>1.4245014245014246E-3</v>
      </c>
      <c r="I458" s="6">
        <f t="shared" si="82"/>
        <v>1.3276534824410826E-3</v>
      </c>
      <c r="J458" s="6">
        <f t="shared" si="83"/>
        <v>0.64814814814814781</v>
      </c>
      <c r="K458" s="6">
        <f t="shared" si="84"/>
        <v>0.3708769889846627</v>
      </c>
      <c r="L458" s="2">
        <f t="shared" si="85"/>
        <v>0.24091154840029361</v>
      </c>
      <c r="M458" s="2">
        <f t="shared" si="86"/>
        <v>0.24125623807023602</v>
      </c>
    </row>
    <row r="459" spans="1:13">
      <c r="A459" t="s">
        <v>519</v>
      </c>
      <c r="B459">
        <v>22.230000000000004</v>
      </c>
      <c r="C459" s="5">
        <f t="shared" si="77"/>
        <v>0.22399999999999842</v>
      </c>
      <c r="D459" s="5">
        <f t="shared" si="78"/>
        <v>2.1249999999968239E-3</v>
      </c>
      <c r="E459" s="5">
        <f t="shared" si="79"/>
        <v>6.4999999999997726E-2</v>
      </c>
      <c r="F459" s="5">
        <f t="shared" si="80"/>
        <v>-4.7000000000001485E-2</v>
      </c>
      <c r="G459" s="2">
        <f t="shared" si="87"/>
        <v>456</v>
      </c>
      <c r="H459" s="6">
        <f t="shared" si="81"/>
        <v>1.4245014245014246E-3</v>
      </c>
      <c r="I459" s="6">
        <f t="shared" si="82"/>
        <v>1.3469211808445267E-3</v>
      </c>
      <c r="J459" s="6">
        <f t="shared" si="83"/>
        <v>0.64957264957264926</v>
      </c>
      <c r="K459" s="6">
        <f t="shared" si="84"/>
        <v>0.37222391016550721</v>
      </c>
      <c r="L459" s="2">
        <f t="shared" si="85"/>
        <v>0.24231670505076455</v>
      </c>
      <c r="M459" s="2">
        <f t="shared" si="86"/>
        <v>0.2426665112304158</v>
      </c>
    </row>
    <row r="460" spans="1:13">
      <c r="A460" t="s">
        <v>520</v>
      </c>
      <c r="B460">
        <v>22.36</v>
      </c>
      <c r="C460" s="5">
        <f t="shared" si="77"/>
        <v>0.18524999999999636</v>
      </c>
      <c r="D460" s="5">
        <f t="shared" si="78"/>
        <v>-3.1999999999998252E-2</v>
      </c>
      <c r="E460" s="5">
        <f t="shared" si="79"/>
        <v>0.12024999999999864</v>
      </c>
      <c r="F460" s="5">
        <f t="shared" si="80"/>
        <v>2.7625000000000455E-2</v>
      </c>
      <c r="G460" s="2">
        <f t="shared" si="87"/>
        <v>457</v>
      </c>
      <c r="H460" s="6">
        <f t="shared" si="81"/>
        <v>1.4245014245014246E-3</v>
      </c>
      <c r="I460" s="6">
        <f t="shared" si="82"/>
        <v>1.3547979128962486E-3</v>
      </c>
      <c r="J460" s="6">
        <f t="shared" si="83"/>
        <v>0.65099715099715072</v>
      </c>
      <c r="K460" s="6">
        <f t="shared" si="84"/>
        <v>0.37357870807840343</v>
      </c>
      <c r="L460" s="2">
        <f t="shared" si="85"/>
        <v>0.24373083803405798</v>
      </c>
      <c r="M460" s="2">
        <f t="shared" si="86"/>
        <v>0.24409013051444017</v>
      </c>
    </row>
    <row r="461" spans="1:13">
      <c r="A461" t="s">
        <v>521</v>
      </c>
      <c r="B461">
        <v>22.600499999999997</v>
      </c>
      <c r="C461" s="5">
        <f t="shared" si="77"/>
        <v>0.16000000000000192</v>
      </c>
      <c r="D461" s="5">
        <f t="shared" si="78"/>
        <v>-5.5249999999997357E-2</v>
      </c>
      <c r="E461" s="5">
        <f t="shared" si="79"/>
        <v>3.9750000000003283E-2</v>
      </c>
      <c r="F461" s="5">
        <f t="shared" si="80"/>
        <v>-4.0249999999997677E-2</v>
      </c>
      <c r="G461" s="2">
        <f t="shared" si="87"/>
        <v>458</v>
      </c>
      <c r="H461" s="6">
        <f t="shared" si="81"/>
        <v>1.4245014245014246E-3</v>
      </c>
      <c r="I461" s="6">
        <f t="shared" si="82"/>
        <v>1.3693698671919349E-3</v>
      </c>
      <c r="J461" s="6">
        <f t="shared" si="83"/>
        <v>0.65242165242165218</v>
      </c>
      <c r="K461" s="6">
        <f t="shared" si="84"/>
        <v>0.37494807794559537</v>
      </c>
      <c r="L461" s="2">
        <f t="shared" si="85"/>
        <v>0.24515835865673535</v>
      </c>
      <c r="M461" s="2">
        <f t="shared" si="86"/>
        <v>0.24552079380302524</v>
      </c>
    </row>
    <row r="462" spans="1:13">
      <c r="A462" t="s">
        <v>522</v>
      </c>
      <c r="B462">
        <v>22.680000000000003</v>
      </c>
      <c r="C462" s="5">
        <f t="shared" si="77"/>
        <v>7.4750000000001648E-2</v>
      </c>
      <c r="D462" s="5">
        <f t="shared" si="78"/>
        <v>-1.7000000000002125E-2</v>
      </c>
      <c r="E462" s="5">
        <f t="shared" si="79"/>
        <v>3.4999999999998366E-2</v>
      </c>
      <c r="F462" s="5">
        <f t="shared" si="80"/>
        <v>-2.3750000000024585E-3</v>
      </c>
      <c r="G462" s="2">
        <f t="shared" si="87"/>
        <v>459</v>
      </c>
      <c r="H462" s="6">
        <f t="shared" si="81"/>
        <v>1.4245014245014246E-3</v>
      </c>
      <c r="I462" s="6">
        <f t="shared" si="82"/>
        <v>1.3741867917927964E-3</v>
      </c>
      <c r="J462" s="6">
        <f t="shared" si="83"/>
        <v>0.65384615384615363</v>
      </c>
      <c r="K462" s="6">
        <f t="shared" si="84"/>
        <v>0.37632226473738817</v>
      </c>
      <c r="L462" s="2">
        <f t="shared" si="85"/>
        <v>0.24659293700740528</v>
      </c>
      <c r="M462" s="2">
        <f t="shared" si="86"/>
        <v>0.24695814532267196</v>
      </c>
    </row>
    <row r="463" spans="1:13">
      <c r="A463" t="s">
        <v>523</v>
      </c>
      <c r="B463">
        <v>22.75</v>
      </c>
      <c r="C463" s="5">
        <f t="shared" si="77"/>
        <v>0.12599999999999767</v>
      </c>
      <c r="D463" s="5">
        <f t="shared" si="78"/>
        <v>3.262499999999946E-2</v>
      </c>
      <c r="E463" s="5">
        <f t="shared" si="79"/>
        <v>9.0999999999999304E-2</v>
      </c>
      <c r="F463" s="5">
        <f t="shared" si="80"/>
        <v>2.8000000000000469E-2</v>
      </c>
      <c r="G463" s="2">
        <f t="shared" si="87"/>
        <v>460</v>
      </c>
      <c r="H463" s="6">
        <f t="shared" si="81"/>
        <v>1.4245014245014246E-3</v>
      </c>
      <c r="I463" s="6">
        <f t="shared" si="82"/>
        <v>1.3784281090514158E-3</v>
      </c>
      <c r="J463" s="6">
        <f t="shared" si="83"/>
        <v>0.65527065527065509</v>
      </c>
      <c r="K463" s="6">
        <f t="shared" si="84"/>
        <v>0.37770069284643959</v>
      </c>
      <c r="L463" s="2">
        <f t="shared" si="85"/>
        <v>0.24803421567266185</v>
      </c>
      <c r="M463" s="2">
        <f t="shared" si="86"/>
        <v>0.2484066499358506</v>
      </c>
    </row>
    <row r="464" spans="1:13">
      <c r="A464" t="s">
        <v>524</v>
      </c>
      <c r="B464">
        <v>22.931999999999999</v>
      </c>
      <c r="C464" s="5">
        <f t="shared" si="77"/>
        <v>0.14000000000000057</v>
      </c>
      <c r="D464" s="5">
        <f t="shared" si="78"/>
        <v>-2.0999999999999019E-2</v>
      </c>
      <c r="E464" s="5">
        <f t="shared" si="79"/>
        <v>4.9000000000001265E-2</v>
      </c>
      <c r="F464" s="5">
        <f t="shared" si="80"/>
        <v>-2.0999999999999019E-2</v>
      </c>
      <c r="G464" s="2">
        <f t="shared" si="87"/>
        <v>461</v>
      </c>
      <c r="H464" s="6">
        <f t="shared" si="81"/>
        <v>1.4245014245014246E-3</v>
      </c>
      <c r="I464" s="6">
        <f t="shared" si="82"/>
        <v>1.3894555339238272E-3</v>
      </c>
      <c r="J464" s="6">
        <f t="shared" si="83"/>
        <v>0.65669515669515655</v>
      </c>
      <c r="K464" s="6">
        <f t="shared" si="84"/>
        <v>0.37909014838036342</v>
      </c>
      <c r="L464" s="2">
        <f t="shared" si="85"/>
        <v>0.2494866788486152</v>
      </c>
      <c r="M464" s="2">
        <f t="shared" si="86"/>
        <v>0.24986301246530643</v>
      </c>
    </row>
    <row r="465" spans="1:13">
      <c r="A465" t="s">
        <v>525</v>
      </c>
      <c r="B465">
        <v>23.03</v>
      </c>
      <c r="C465" s="5">
        <f t="shared" si="77"/>
        <v>8.3999999999999631E-2</v>
      </c>
      <c r="D465" s="5">
        <f t="shared" si="78"/>
        <v>-5.0624999999999254E-2</v>
      </c>
      <c r="E465" s="5">
        <f t="shared" si="79"/>
        <v>3.4999999999998366E-2</v>
      </c>
      <c r="F465" s="5">
        <f t="shared" si="80"/>
        <v>-7.0000000000014495E-3</v>
      </c>
      <c r="G465" s="2">
        <f t="shared" si="87"/>
        <v>462</v>
      </c>
      <c r="H465" s="6">
        <f t="shared" si="81"/>
        <v>1.4245014245014246E-3</v>
      </c>
      <c r="I465" s="6">
        <f t="shared" si="82"/>
        <v>1.3953933780858948E-3</v>
      </c>
      <c r="J465" s="6">
        <f t="shared" si="83"/>
        <v>0.658119658119658</v>
      </c>
      <c r="K465" s="6">
        <f t="shared" si="84"/>
        <v>0.38048554175844934</v>
      </c>
      <c r="L465" s="2">
        <f t="shared" si="85"/>
        <v>0.25094701685778065</v>
      </c>
      <c r="M465" s="2">
        <f t="shared" si="86"/>
        <v>0.25132614176873608</v>
      </c>
    </row>
    <row r="466" spans="1:13">
      <c r="A466" t="s">
        <v>526</v>
      </c>
      <c r="B466">
        <v>23.099999999999998</v>
      </c>
      <c r="C466" s="5">
        <f t="shared" si="77"/>
        <v>3.8750000000002061E-2</v>
      </c>
      <c r="D466" s="5">
        <f t="shared" si="78"/>
        <v>-3.5000000000000142E-2</v>
      </c>
      <c r="E466" s="5">
        <f t="shared" si="79"/>
        <v>3.7500000000036948E-3</v>
      </c>
      <c r="F466" s="5">
        <f t="shared" si="80"/>
        <v>-1.5624999999997335E-2</v>
      </c>
      <c r="G466" s="2">
        <f t="shared" si="87"/>
        <v>463</v>
      </c>
      <c r="H466" s="6">
        <f t="shared" si="81"/>
        <v>1.4245014245014246E-3</v>
      </c>
      <c r="I466" s="6">
        <f t="shared" si="82"/>
        <v>1.3996346953445145E-3</v>
      </c>
      <c r="J466" s="6">
        <f t="shared" si="83"/>
        <v>0.65954415954415946</v>
      </c>
      <c r="K466" s="6">
        <f t="shared" si="84"/>
        <v>0.38188517645379383</v>
      </c>
      <c r="L466" s="2">
        <f t="shared" si="85"/>
        <v>0.25241413372444488</v>
      </c>
      <c r="M466" s="2">
        <f t="shared" si="86"/>
        <v>0.25279355834997463</v>
      </c>
    </row>
    <row r="467" spans="1:13">
      <c r="A467" t="s">
        <v>527</v>
      </c>
      <c r="B467">
        <v>23.107500000000005</v>
      </c>
      <c r="C467" s="5">
        <f t="shared" si="77"/>
        <v>1.3999999999999346E-2</v>
      </c>
      <c r="D467" s="5">
        <f t="shared" si="78"/>
        <v>1.1749999999998373E-2</v>
      </c>
      <c r="E467" s="5">
        <f t="shared" si="79"/>
        <v>1.0249999999995651E-2</v>
      </c>
      <c r="F467" s="5">
        <f t="shared" si="80"/>
        <v>3.2499999999959783E-3</v>
      </c>
      <c r="G467" s="2">
        <f t="shared" si="87"/>
        <v>464</v>
      </c>
      <c r="H467" s="6">
        <f t="shared" si="81"/>
        <v>1.4245014245014246E-3</v>
      </c>
      <c r="I467" s="6">
        <f t="shared" si="82"/>
        <v>1.4000891221936527E-3</v>
      </c>
      <c r="J467" s="6">
        <f t="shared" si="83"/>
        <v>0.66096866096866091</v>
      </c>
      <c r="K467" s="6">
        <f t="shared" si="84"/>
        <v>0.38328526557598747</v>
      </c>
      <c r="L467" s="2">
        <f t="shared" si="85"/>
        <v>0.25388553916358142</v>
      </c>
      <c r="M467" s="2">
        <f t="shared" si="86"/>
        <v>0.25426578477832085</v>
      </c>
    </row>
    <row r="468" spans="1:13">
      <c r="A468" t="s">
        <v>528</v>
      </c>
      <c r="B468">
        <v>23.127999999999997</v>
      </c>
      <c r="C468" s="5">
        <f t="shared" si="77"/>
        <v>6.2249999999998806E-2</v>
      </c>
      <c r="D468" s="5">
        <f t="shared" si="78"/>
        <v>4.0000000000000924E-2</v>
      </c>
      <c r="E468" s="5">
        <f t="shared" si="79"/>
        <v>5.2000000000003155E-2</v>
      </c>
      <c r="F468" s="5">
        <f t="shared" si="80"/>
        <v>2.0875000000003752E-2</v>
      </c>
      <c r="G468" s="2">
        <f t="shared" si="87"/>
        <v>465</v>
      </c>
      <c r="H468" s="6">
        <f t="shared" si="81"/>
        <v>1.4245014245014246E-3</v>
      </c>
      <c r="I468" s="6">
        <f t="shared" si="82"/>
        <v>1.4013312222479622E-3</v>
      </c>
      <c r="J468" s="6">
        <f t="shared" si="83"/>
        <v>0.66239316239316237</v>
      </c>
      <c r="K468" s="6">
        <f t="shared" si="84"/>
        <v>0.38468659679823541</v>
      </c>
      <c r="L468" s="2">
        <f t="shared" si="85"/>
        <v>0.25536175798857225</v>
      </c>
      <c r="M468" s="2">
        <f t="shared" si="86"/>
        <v>0.25574617759807411</v>
      </c>
    </row>
    <row r="469" spans="1:13">
      <c r="A469" t="s">
        <v>529</v>
      </c>
      <c r="B469">
        <v>23.232000000000003</v>
      </c>
      <c r="C469" s="5">
        <f t="shared" si="77"/>
        <v>9.4000000000001194E-2</v>
      </c>
      <c r="D469" s="5">
        <f t="shared" si="78"/>
        <v>6.2499999999943157E-4</v>
      </c>
      <c r="E469" s="5">
        <f t="shared" si="79"/>
        <v>4.1999999999998039E-2</v>
      </c>
      <c r="F469" s="5">
        <f t="shared" si="80"/>
        <v>-5.000000000002558E-3</v>
      </c>
      <c r="G469" s="2">
        <f t="shared" si="87"/>
        <v>466</v>
      </c>
      <c r="H469" s="6">
        <f t="shared" si="81"/>
        <v>1.4245014245014246E-3</v>
      </c>
      <c r="I469" s="6">
        <f t="shared" si="82"/>
        <v>1.4076326078893405E-3</v>
      </c>
      <c r="J469" s="6">
        <f t="shared" si="83"/>
        <v>0.66381766381766383</v>
      </c>
      <c r="K469" s="6">
        <f t="shared" si="84"/>
        <v>0.38609422940612476</v>
      </c>
      <c r="L469" s="2">
        <f t="shared" si="85"/>
        <v>0.2568461611576357</v>
      </c>
      <c r="M469" s="2">
        <f t="shared" si="86"/>
        <v>0.25723395932071452</v>
      </c>
    </row>
    <row r="470" spans="1:13">
      <c r="A470" t="s">
        <v>530</v>
      </c>
      <c r="B470">
        <v>23.315999999999999</v>
      </c>
      <c r="C470" s="5">
        <f t="shared" si="77"/>
        <v>6.3499999999997669E-2</v>
      </c>
      <c r="D470" s="5">
        <f t="shared" si="78"/>
        <v>-2.5999999999999801E-2</v>
      </c>
      <c r="E470" s="5">
        <f t="shared" si="79"/>
        <v>2.1499999999999631E-2</v>
      </c>
      <c r="F470" s="5">
        <f t="shared" si="80"/>
        <v>-1.0249999999999204E-2</v>
      </c>
      <c r="G470" s="2">
        <f t="shared" si="87"/>
        <v>467</v>
      </c>
      <c r="H470" s="6">
        <f t="shared" si="81"/>
        <v>1.4245014245014246E-3</v>
      </c>
      <c r="I470" s="6">
        <f t="shared" si="82"/>
        <v>1.412722188599684E-3</v>
      </c>
      <c r="J470" s="6">
        <f t="shared" si="83"/>
        <v>0.66524216524216528</v>
      </c>
      <c r="K470" s="6">
        <f t="shared" si="84"/>
        <v>0.38750695159472442</v>
      </c>
      <c r="L470" s="2">
        <f t="shared" si="85"/>
        <v>0.25833796772981632</v>
      </c>
      <c r="M470" s="2">
        <f t="shared" si="86"/>
        <v>0.25872749910192788</v>
      </c>
    </row>
    <row r="471" spans="1:13">
      <c r="A471" t="s">
        <v>531</v>
      </c>
      <c r="B471">
        <v>23.358999999999998</v>
      </c>
      <c r="C471" s="5">
        <f t="shared" si="77"/>
        <v>4.2000000000001592E-2</v>
      </c>
      <c r="D471" s="5">
        <f t="shared" si="78"/>
        <v>-1.9999999999988916E-3</v>
      </c>
      <c r="E471" s="5">
        <f t="shared" si="79"/>
        <v>2.0500000000001961E-2</v>
      </c>
      <c r="F471" s="5">
        <f t="shared" si="80"/>
        <v>-4.9999999999883471E-4</v>
      </c>
      <c r="G471" s="2">
        <f t="shared" si="87"/>
        <v>468</v>
      </c>
      <c r="H471" s="6">
        <f t="shared" si="81"/>
        <v>1.4245014245014246E-3</v>
      </c>
      <c r="I471" s="6">
        <f t="shared" si="82"/>
        <v>1.4153275692014074E-3</v>
      </c>
      <c r="J471" s="6">
        <f t="shared" si="83"/>
        <v>0.66666666666666674</v>
      </c>
      <c r="K471" s="6">
        <f t="shared" si="84"/>
        <v>0.38892227916392585</v>
      </c>
      <c r="L471" s="2">
        <f t="shared" si="85"/>
        <v>0.25983553978330665</v>
      </c>
      <c r="M471" s="2">
        <f t="shared" si="86"/>
        <v>0.26022672728882396</v>
      </c>
    </row>
    <row r="472" spans="1:13">
      <c r="A472" t="s">
        <v>532</v>
      </c>
      <c r="B472">
        <v>23.400000000000002</v>
      </c>
      <c r="C472" s="5">
        <f t="shared" si="77"/>
        <v>5.9499999999999886E-2</v>
      </c>
      <c r="D472" s="5">
        <f t="shared" si="78"/>
        <v>1.1999999999998678E-2</v>
      </c>
      <c r="E472" s="5">
        <f t="shared" si="79"/>
        <v>3.8999999999997925E-2</v>
      </c>
      <c r="F472" s="5">
        <f t="shared" si="80"/>
        <v>9.2499999999979821E-3</v>
      </c>
      <c r="G472" s="2">
        <f t="shared" si="87"/>
        <v>469</v>
      </c>
      <c r="H472" s="6">
        <f t="shared" si="81"/>
        <v>1.4245014245014246E-3</v>
      </c>
      <c r="I472" s="6">
        <f t="shared" si="82"/>
        <v>1.4178117693100279E-3</v>
      </c>
      <c r="J472" s="6">
        <f t="shared" si="83"/>
        <v>0.6680911680911682</v>
      </c>
      <c r="K472" s="6">
        <f t="shared" si="84"/>
        <v>0.39034009093323591</v>
      </c>
      <c r="L472" s="2">
        <f t="shared" si="85"/>
        <v>0.26133880731997283</v>
      </c>
      <c r="M472" s="2">
        <f t="shared" si="86"/>
        <v>0.26173315225056043</v>
      </c>
    </row>
    <row r="473" spans="1:13">
      <c r="A473" t="s">
        <v>533</v>
      </c>
      <c r="B473">
        <v>23.477999999999998</v>
      </c>
      <c r="C473" s="5">
        <f t="shared" si="77"/>
        <v>6.5999999999998948E-2</v>
      </c>
      <c r="D473" s="5">
        <f t="shared" si="78"/>
        <v>-1.6249999999999432E-2</v>
      </c>
      <c r="E473" s="5">
        <f t="shared" si="79"/>
        <v>2.7000000000001023E-2</v>
      </c>
      <c r="F473" s="5">
        <f t="shared" si="80"/>
        <v>-5.999999999998451E-3</v>
      </c>
      <c r="G473" s="2">
        <f t="shared" si="87"/>
        <v>470</v>
      </c>
      <c r="H473" s="6">
        <f t="shared" si="81"/>
        <v>1.4245014245014246E-3</v>
      </c>
      <c r="I473" s="6">
        <f t="shared" si="82"/>
        <v>1.4225378085410611E-3</v>
      </c>
      <c r="J473" s="6">
        <f t="shared" si="83"/>
        <v>0.66951566951566965</v>
      </c>
      <c r="K473" s="6">
        <f t="shared" si="84"/>
        <v>0.39176262874177697</v>
      </c>
      <c r="L473" s="2">
        <f t="shared" si="85"/>
        <v>0.26284928509597866</v>
      </c>
      <c r="M473" s="2">
        <f t="shared" si="86"/>
        <v>0.26324582059701851</v>
      </c>
    </row>
    <row r="474" spans="1:13">
      <c r="A474" t="s">
        <v>534</v>
      </c>
      <c r="B474">
        <v>23.532</v>
      </c>
      <c r="C474" s="5">
        <f t="shared" si="77"/>
        <v>2.7000000000001023E-2</v>
      </c>
      <c r="D474" s="5">
        <f t="shared" si="78"/>
        <v>2.4000000000000021E-2</v>
      </c>
      <c r="E474" s="5">
        <f t="shared" si="79"/>
        <v>0</v>
      </c>
      <c r="F474" s="5">
        <f t="shared" si="80"/>
        <v>-1.3500000000000512E-2</v>
      </c>
      <c r="G474" s="2">
        <f t="shared" si="87"/>
        <v>471</v>
      </c>
      <c r="H474" s="6">
        <f t="shared" si="81"/>
        <v>1.4245014245014246E-3</v>
      </c>
      <c r="I474" s="6">
        <f t="shared" si="82"/>
        <v>1.4258096818548535E-3</v>
      </c>
      <c r="J474" s="6">
        <f t="shared" si="83"/>
        <v>0.67094017094017111</v>
      </c>
      <c r="K474" s="6">
        <f t="shared" si="84"/>
        <v>0.39318843842363183</v>
      </c>
      <c r="L474" s="2">
        <f t="shared" si="85"/>
        <v>0.26436601557828243</v>
      </c>
      <c r="M474" s="2">
        <f t="shared" si="86"/>
        <v>0.26476255107932234</v>
      </c>
    </row>
    <row r="475" spans="1:13">
      <c r="A475" t="s">
        <v>535</v>
      </c>
      <c r="B475">
        <v>23.532</v>
      </c>
      <c r="C475" s="5">
        <f t="shared" ref="C475:C538" si="88">IF(AND(ISNUMBER(B474),ISNUMBER(B476)),(B476-B474)/2,"")</f>
        <v>0.11399999999999899</v>
      </c>
      <c r="D475" s="5">
        <f t="shared" ref="D475:D538" si="89">IF(AND(ISNUMBER(C474),ISNUMBER(C476)),(C476-C474)/2,"")</f>
        <v>5.3499999999999659E-2</v>
      </c>
      <c r="E475" s="5">
        <f t="shared" ref="E475:E538" si="90">IF(AND(ISNUMBER(B475),ISNUMBER(B476)),(B476-B475)/2,"")</f>
        <v>0.11399999999999899</v>
      </c>
      <c r="F475" s="5">
        <f t="shared" ref="F475:F538" si="91">IF(AND(ISNUMBER(E474),ISNUMBER(E475)),(E475-E474)/2,"")</f>
        <v>5.6999999999999496E-2</v>
      </c>
      <c r="G475" s="2">
        <f t="shared" si="87"/>
        <v>472</v>
      </c>
      <c r="H475" s="6">
        <f t="shared" ref="H475:H538" si="92">1/MAX(G:G)</f>
        <v>1.4245014245014246E-3</v>
      </c>
      <c r="I475" s="6">
        <f t="shared" ref="I475:I538" si="93">B475/SUM(B:B)</f>
        <v>1.4258096818548535E-3</v>
      </c>
      <c r="J475" s="6">
        <f t="shared" ref="J475:J538" si="94">H475+J474</f>
        <v>0.67236467236467257</v>
      </c>
      <c r="K475" s="6">
        <f t="shared" ref="K475:K538" si="95">I475+K474</f>
        <v>0.39461424810548668</v>
      </c>
      <c r="L475" s="2">
        <f t="shared" ref="L475:L538" si="96">K475*J476</f>
        <v>0.26588680819643201</v>
      </c>
      <c r="M475" s="2">
        <f t="shared" ref="M475:M538" si="97">K476*J475</f>
        <v>0.26629263213048171</v>
      </c>
    </row>
    <row r="476" spans="1:13">
      <c r="A476" t="s">
        <v>536</v>
      </c>
      <c r="B476">
        <v>23.759999999999998</v>
      </c>
      <c r="C476" s="5">
        <f t="shared" si="88"/>
        <v>0.13400000000000034</v>
      </c>
      <c r="D476" s="5">
        <f t="shared" si="89"/>
        <v>-4.174999999999951E-2</v>
      </c>
      <c r="E476" s="5">
        <f t="shared" si="90"/>
        <v>2.000000000000135E-2</v>
      </c>
      <c r="F476" s="5">
        <f t="shared" si="91"/>
        <v>-4.699999999999882E-2</v>
      </c>
      <c r="G476" s="2">
        <f t="shared" si="87"/>
        <v>473</v>
      </c>
      <c r="H476" s="6">
        <f t="shared" si="92"/>
        <v>1.4245014245014246E-3</v>
      </c>
      <c r="I476" s="6">
        <f t="shared" si="93"/>
        <v>1.4396242580686435E-3</v>
      </c>
      <c r="J476" s="6">
        <f t="shared" si="94"/>
        <v>0.67378917378917402</v>
      </c>
      <c r="K476" s="6">
        <f t="shared" si="95"/>
        <v>0.39605387236355533</v>
      </c>
      <c r="L476" s="2">
        <f t="shared" si="96"/>
        <v>0.26742099074120412</v>
      </c>
      <c r="M476" s="2">
        <f t="shared" si="97"/>
        <v>0.26782844767734043</v>
      </c>
    </row>
    <row r="477" spans="1:13">
      <c r="A477" t="s">
        <v>537</v>
      </c>
      <c r="B477">
        <v>23.8</v>
      </c>
      <c r="C477" s="5">
        <f t="shared" si="88"/>
        <v>3.0499999999999972E-2</v>
      </c>
      <c r="D477" s="5">
        <f t="shared" si="89"/>
        <v>-5.0000000000001599E-2</v>
      </c>
      <c r="E477" s="5">
        <f t="shared" si="90"/>
        <v>1.0499999999998622E-2</v>
      </c>
      <c r="F477" s="5">
        <f t="shared" si="91"/>
        <v>-4.7500000000013642E-3</v>
      </c>
      <c r="G477" s="2">
        <f t="shared" si="87"/>
        <v>474</v>
      </c>
      <c r="H477" s="6">
        <f t="shared" si="92"/>
        <v>1.4245014245014246E-3</v>
      </c>
      <c r="I477" s="6">
        <f t="shared" si="93"/>
        <v>1.442047867930712E-3</v>
      </c>
      <c r="J477" s="6">
        <f t="shared" si="94"/>
        <v>0.67521367521367548</v>
      </c>
      <c r="K477" s="6">
        <f t="shared" si="95"/>
        <v>0.39749592023148606</v>
      </c>
      <c r="L477" s="2">
        <f t="shared" si="96"/>
        <v>0.26896091468654693</v>
      </c>
      <c r="M477" s="2">
        <f t="shared" si="97"/>
        <v>0.26936923076130742</v>
      </c>
    </row>
    <row r="478" spans="1:13">
      <c r="A478" t="s">
        <v>538</v>
      </c>
      <c r="B478">
        <v>23.820999999999998</v>
      </c>
      <c r="C478" s="5">
        <f t="shared" si="88"/>
        <v>3.3999999999997144E-2</v>
      </c>
      <c r="D478" s="5">
        <f t="shared" si="89"/>
        <v>2.9500000000000526E-2</v>
      </c>
      <c r="E478" s="5">
        <f t="shared" si="90"/>
        <v>2.3499999999998522E-2</v>
      </c>
      <c r="F478" s="5">
        <f t="shared" si="91"/>
        <v>6.4999999999999503E-3</v>
      </c>
      <c r="G478" s="2">
        <f t="shared" si="87"/>
        <v>475</v>
      </c>
      <c r="H478" s="6">
        <f t="shared" si="92"/>
        <v>1.4245014245014246E-3</v>
      </c>
      <c r="I478" s="6">
        <f t="shared" si="93"/>
        <v>1.4433202631082978E-3</v>
      </c>
      <c r="J478" s="6">
        <f t="shared" si="94"/>
        <v>0.67663817663817694</v>
      </c>
      <c r="K478" s="6">
        <f t="shared" si="95"/>
        <v>0.39893924049459434</v>
      </c>
      <c r="L478" s="2">
        <f t="shared" si="96"/>
        <v>0.27050580979405553</v>
      </c>
      <c r="M478" s="2">
        <f t="shared" si="97"/>
        <v>0.2709160527594916</v>
      </c>
    </row>
    <row r="479" spans="1:13">
      <c r="A479" t="s">
        <v>539</v>
      </c>
      <c r="B479">
        <v>23.867999999999995</v>
      </c>
      <c r="C479" s="5">
        <f t="shared" si="88"/>
        <v>8.9500000000001023E-2</v>
      </c>
      <c r="D479" s="5">
        <f t="shared" si="89"/>
        <v>2.8500000000002856E-2</v>
      </c>
      <c r="E479" s="5">
        <f t="shared" si="90"/>
        <v>6.6000000000002501E-2</v>
      </c>
      <c r="F479" s="5">
        <f t="shared" si="91"/>
        <v>2.125000000000199E-2</v>
      </c>
      <c r="G479" s="2">
        <f t="shared" si="87"/>
        <v>476</v>
      </c>
      <c r="H479" s="6">
        <f t="shared" si="92"/>
        <v>1.4245014245014246E-3</v>
      </c>
      <c r="I479" s="6">
        <f t="shared" si="93"/>
        <v>1.4461680046962281E-3</v>
      </c>
      <c r="J479" s="6">
        <f t="shared" si="94"/>
        <v>0.67806267806267839</v>
      </c>
      <c r="K479" s="6">
        <f t="shared" si="95"/>
        <v>0.40038540849929055</v>
      </c>
      <c r="L479" s="2">
        <f t="shared" si="96"/>
        <v>0.27205675192900525</v>
      </c>
      <c r="M479" s="2">
        <f t="shared" si="97"/>
        <v>0.27247241798044036</v>
      </c>
    </row>
    <row r="480" spans="1:13">
      <c r="A480" t="s">
        <v>540</v>
      </c>
      <c r="B480">
        <v>24</v>
      </c>
      <c r="C480" s="5">
        <f t="shared" si="88"/>
        <v>9.1000000000002856E-2</v>
      </c>
      <c r="D480" s="5">
        <f t="shared" si="89"/>
        <v>-9.7500000000012577E-3</v>
      </c>
      <c r="E480" s="5">
        <f t="shared" si="90"/>
        <v>2.5000000000000355E-2</v>
      </c>
      <c r="F480" s="5">
        <f t="shared" si="91"/>
        <v>-2.0500000000001073E-2</v>
      </c>
      <c r="G480" s="2">
        <f t="shared" si="87"/>
        <v>477</v>
      </c>
      <c r="H480" s="6">
        <f t="shared" si="92"/>
        <v>1.4245014245014246E-3</v>
      </c>
      <c r="I480" s="6">
        <f t="shared" si="93"/>
        <v>1.454165917241054E-3</v>
      </c>
      <c r="J480" s="6">
        <f t="shared" si="94"/>
        <v>0.67948717948717985</v>
      </c>
      <c r="K480" s="6">
        <f t="shared" si="95"/>
        <v>0.40183957441653162</v>
      </c>
      <c r="L480" s="2">
        <f t="shared" si="96"/>
        <v>0.27361726007279519</v>
      </c>
      <c r="M480" s="2">
        <f t="shared" si="97"/>
        <v>0.27403498463901699</v>
      </c>
    </row>
    <row r="481" spans="1:13">
      <c r="A481" t="s">
        <v>541</v>
      </c>
      <c r="B481">
        <v>24.05</v>
      </c>
      <c r="C481" s="5">
        <f t="shared" si="88"/>
        <v>6.9999999999998508E-2</v>
      </c>
      <c r="D481" s="5">
        <f t="shared" si="89"/>
        <v>-1.0000000000001563E-2</v>
      </c>
      <c r="E481" s="5">
        <f t="shared" si="90"/>
        <v>4.4999999999998153E-2</v>
      </c>
      <c r="F481" s="5">
        <f t="shared" si="91"/>
        <v>9.9999999999988987E-3</v>
      </c>
      <c r="G481" s="2">
        <f t="shared" si="87"/>
        <v>478</v>
      </c>
      <c r="H481" s="6">
        <f t="shared" si="92"/>
        <v>1.4245014245014246E-3</v>
      </c>
      <c r="I481" s="6">
        <f t="shared" si="93"/>
        <v>1.4571954295686397E-3</v>
      </c>
      <c r="J481" s="6">
        <f t="shared" si="94"/>
        <v>0.68091168091168131</v>
      </c>
      <c r="K481" s="6">
        <f t="shared" si="95"/>
        <v>0.40329676984610024</v>
      </c>
      <c r="L481" s="2">
        <f t="shared" si="96"/>
        <v>0.27518397828530217</v>
      </c>
      <c r="M481" s="2">
        <f t="shared" si="97"/>
        <v>0.27560541594612037</v>
      </c>
    </row>
    <row r="482" spans="1:13">
      <c r="A482" t="s">
        <v>542</v>
      </c>
      <c r="B482">
        <v>24.139999999999997</v>
      </c>
      <c r="C482" s="5">
        <f t="shared" si="88"/>
        <v>7.099999999999973E-2</v>
      </c>
      <c r="D482" s="5">
        <f t="shared" si="89"/>
        <v>-6.2499999999987566E-3</v>
      </c>
      <c r="E482" s="5">
        <f t="shared" si="90"/>
        <v>2.6000000000001577E-2</v>
      </c>
      <c r="F482" s="5">
        <f t="shared" si="91"/>
        <v>-9.4999999999982876E-3</v>
      </c>
      <c r="G482" s="2">
        <f t="shared" si="87"/>
        <v>479</v>
      </c>
      <c r="H482" s="6">
        <f t="shared" si="92"/>
        <v>1.4245014245014246E-3</v>
      </c>
      <c r="I482" s="6">
        <f t="shared" si="93"/>
        <v>1.4626485517582933E-3</v>
      </c>
      <c r="J482" s="6">
        <f t="shared" si="94"/>
        <v>0.68233618233618276</v>
      </c>
      <c r="K482" s="6">
        <f t="shared" si="95"/>
        <v>0.40475941839785856</v>
      </c>
      <c r="L482" s="2">
        <f t="shared" si="96"/>
        <v>0.27675857668229664</v>
      </c>
      <c r="M482" s="2">
        <f t="shared" si="97"/>
        <v>0.27718216417482577</v>
      </c>
    </row>
    <row r="483" spans="1:13">
      <c r="A483" t="s">
        <v>543</v>
      </c>
      <c r="B483">
        <v>24.192</v>
      </c>
      <c r="C483" s="5">
        <f t="shared" si="88"/>
        <v>5.7500000000000995E-2</v>
      </c>
      <c r="D483" s="5">
        <f t="shared" si="89"/>
        <v>6.4999999999990621E-3</v>
      </c>
      <c r="E483" s="5">
        <f t="shared" si="90"/>
        <v>3.1499999999999417E-2</v>
      </c>
      <c r="F483" s="5">
        <f t="shared" si="91"/>
        <v>2.74999999999892E-3</v>
      </c>
      <c r="G483" s="2">
        <f t="shared" si="87"/>
        <v>480</v>
      </c>
      <c r="H483" s="6">
        <f t="shared" si="92"/>
        <v>1.4245014245014246E-3</v>
      </c>
      <c r="I483" s="6">
        <f t="shared" si="93"/>
        <v>1.4657992445789826E-3</v>
      </c>
      <c r="J483" s="6">
        <f t="shared" si="94"/>
        <v>0.68376068376068422</v>
      </c>
      <c r="K483" s="6">
        <f t="shared" si="95"/>
        <v>0.40622521764243752</v>
      </c>
      <c r="L483" s="2">
        <f t="shared" si="96"/>
        <v>0.27833950097722593</v>
      </c>
      <c r="M483" s="2">
        <f t="shared" si="97"/>
        <v>0.27876569851114497</v>
      </c>
    </row>
    <row r="484" spans="1:13">
      <c r="A484" t="s">
        <v>544</v>
      </c>
      <c r="B484">
        <v>24.254999999999999</v>
      </c>
      <c r="C484" s="5">
        <f t="shared" si="88"/>
        <v>8.3999999999997854E-2</v>
      </c>
      <c r="D484" s="5">
        <f t="shared" si="89"/>
        <v>-6.2500000000031974E-4</v>
      </c>
      <c r="E484" s="5">
        <f t="shared" si="90"/>
        <v>5.2499999999998437E-2</v>
      </c>
      <c r="F484" s="5">
        <f t="shared" si="91"/>
        <v>1.049999999999951E-2</v>
      </c>
      <c r="G484" s="2">
        <f t="shared" si="87"/>
        <v>481</v>
      </c>
      <c r="H484" s="6">
        <f t="shared" si="92"/>
        <v>1.4245014245014246E-3</v>
      </c>
      <c r="I484" s="6">
        <f t="shared" si="93"/>
        <v>1.4696164301117403E-3</v>
      </c>
      <c r="J484" s="6">
        <f t="shared" si="94"/>
        <v>0.68518518518518567</v>
      </c>
      <c r="K484" s="6">
        <f t="shared" si="95"/>
        <v>0.40769483407254925</v>
      </c>
      <c r="L484" s="2">
        <f t="shared" si="96"/>
        <v>0.27992722225494143</v>
      </c>
      <c r="M484" s="2">
        <f t="shared" si="97"/>
        <v>0.28035777892048741</v>
      </c>
    </row>
    <row r="485" spans="1:13">
      <c r="A485" t="s">
        <v>545</v>
      </c>
      <c r="B485">
        <v>24.359999999999996</v>
      </c>
      <c r="C485" s="5">
        <f t="shared" si="88"/>
        <v>5.6250000000000355E-2</v>
      </c>
      <c r="D485" s="5">
        <f t="shared" si="89"/>
        <v>-2.699999999999747E-2</v>
      </c>
      <c r="E485" s="5">
        <f t="shared" si="90"/>
        <v>3.7500000000019185E-3</v>
      </c>
      <c r="F485" s="5">
        <f t="shared" si="91"/>
        <v>-2.4374999999998259E-2</v>
      </c>
      <c r="G485" s="2">
        <f t="shared" si="87"/>
        <v>482</v>
      </c>
      <c r="H485" s="6">
        <f t="shared" si="92"/>
        <v>1.4245014245014246E-3</v>
      </c>
      <c r="I485" s="6">
        <f t="shared" si="93"/>
        <v>1.4759784059996696E-3</v>
      </c>
      <c r="J485" s="6">
        <f t="shared" si="94"/>
        <v>0.68660968660968713</v>
      </c>
      <c r="K485" s="6">
        <f t="shared" si="95"/>
        <v>0.40917081247854892</v>
      </c>
      <c r="L485" s="2">
        <f t="shared" si="96"/>
        <v>0.28152350773096763</v>
      </c>
      <c r="M485" s="2">
        <f t="shared" si="97"/>
        <v>0.28195437641039012</v>
      </c>
    </row>
    <row r="486" spans="1:13">
      <c r="A486" t="s">
        <v>546</v>
      </c>
      <c r="B486">
        <v>24.3675</v>
      </c>
      <c r="C486" s="5">
        <f t="shared" si="88"/>
        <v>3.0000000000002913E-2</v>
      </c>
      <c r="D486" s="5">
        <f t="shared" si="89"/>
        <v>-2.0000000000015561E-3</v>
      </c>
      <c r="E486" s="5">
        <f t="shared" si="90"/>
        <v>2.6250000000000995E-2</v>
      </c>
      <c r="F486" s="5">
        <f t="shared" si="91"/>
        <v>1.1249999999999538E-2</v>
      </c>
      <c r="G486" s="2">
        <f t="shared" si="87"/>
        <v>483</v>
      </c>
      <c r="H486" s="6">
        <f t="shared" si="92"/>
        <v>1.4245014245014246E-3</v>
      </c>
      <c r="I486" s="6">
        <f t="shared" si="93"/>
        <v>1.4764328328488077E-3</v>
      </c>
      <c r="J486" s="6">
        <f t="shared" si="94"/>
        <v>0.68803418803418859</v>
      </c>
      <c r="K486" s="6">
        <f t="shared" si="95"/>
        <v>0.41064724531139774</v>
      </c>
      <c r="L486" s="2">
        <f t="shared" si="96"/>
        <v>0.28312431158221746</v>
      </c>
      <c r="M486" s="2">
        <f t="shared" si="97"/>
        <v>0.28355736889009708</v>
      </c>
    </row>
    <row r="487" spans="1:13">
      <c r="A487" t="s">
        <v>547</v>
      </c>
      <c r="B487">
        <v>24.42</v>
      </c>
      <c r="C487" s="5">
        <f t="shared" si="88"/>
        <v>5.2249999999997243E-2</v>
      </c>
      <c r="D487" s="5">
        <f t="shared" si="89"/>
        <v>4.9999999999981171E-3</v>
      </c>
      <c r="E487" s="5">
        <f t="shared" si="90"/>
        <v>2.5999999999996248E-2</v>
      </c>
      <c r="F487" s="5">
        <f t="shared" si="91"/>
        <v>-1.2500000000237321E-4</v>
      </c>
      <c r="G487" s="2">
        <f t="shared" si="87"/>
        <v>484</v>
      </c>
      <c r="H487" s="6">
        <f t="shared" si="92"/>
        <v>1.4245014245014246E-3</v>
      </c>
      <c r="I487" s="6">
        <f t="shared" si="93"/>
        <v>1.4796138207927726E-3</v>
      </c>
      <c r="J487" s="6">
        <f t="shared" si="94"/>
        <v>0.68945868945869004</v>
      </c>
      <c r="K487" s="6">
        <f t="shared" si="95"/>
        <v>0.41212685913219049</v>
      </c>
      <c r="L487" s="2">
        <f t="shared" si="96"/>
        <v>0.28473151948591535</v>
      </c>
      <c r="M487" s="2">
        <f t="shared" si="97"/>
        <v>0.28516674906633799</v>
      </c>
    </row>
    <row r="488" spans="1:13">
      <c r="A488" t="s">
        <v>548</v>
      </c>
      <c r="B488">
        <v>24.471999999999994</v>
      </c>
      <c r="C488" s="5">
        <f t="shared" si="88"/>
        <v>3.9999999999999147E-2</v>
      </c>
      <c r="D488" s="5">
        <f t="shared" si="89"/>
        <v>-1.3624999999997556E-2</v>
      </c>
      <c r="E488" s="5">
        <f t="shared" si="90"/>
        <v>1.4000000000002899E-2</v>
      </c>
      <c r="F488" s="5">
        <f t="shared" si="91"/>
        <v>-5.9999999999966747E-3</v>
      </c>
      <c r="G488" s="2">
        <f t="shared" si="87"/>
        <v>485</v>
      </c>
      <c r="H488" s="6">
        <f t="shared" si="92"/>
        <v>1.4245014245014246E-3</v>
      </c>
      <c r="I488" s="6">
        <f t="shared" si="93"/>
        <v>1.4827645136134611E-3</v>
      </c>
      <c r="J488" s="6">
        <f t="shared" si="94"/>
        <v>0.6908831908831915</v>
      </c>
      <c r="K488" s="6">
        <f t="shared" si="95"/>
        <v>0.41360962364580395</v>
      </c>
      <c r="L488" s="2">
        <f t="shared" si="96"/>
        <v>0.28634512406247992</v>
      </c>
      <c r="M488" s="2">
        <f t="shared" si="97"/>
        <v>0.28678152574482307</v>
      </c>
    </row>
    <row r="489" spans="1:13">
      <c r="A489" t="s">
        <v>549</v>
      </c>
      <c r="B489">
        <v>24.5</v>
      </c>
      <c r="C489" s="5">
        <f t="shared" si="88"/>
        <v>2.5000000000002132E-2</v>
      </c>
      <c r="D489" s="5">
        <f t="shared" si="89"/>
        <v>-1.2999999999999901E-2</v>
      </c>
      <c r="E489" s="5">
        <f t="shared" si="90"/>
        <v>1.0999999999999233E-2</v>
      </c>
      <c r="F489" s="5">
        <f t="shared" si="91"/>
        <v>-1.5000000000018332E-3</v>
      </c>
      <c r="G489" s="2">
        <f t="shared" si="87"/>
        <v>486</v>
      </c>
      <c r="H489" s="6">
        <f t="shared" si="92"/>
        <v>1.4245014245014246E-3</v>
      </c>
      <c r="I489" s="6">
        <f t="shared" si="93"/>
        <v>1.4844610405169093E-3</v>
      </c>
      <c r="J489" s="6">
        <f t="shared" si="94"/>
        <v>0.69230769230769296</v>
      </c>
      <c r="K489" s="6">
        <f t="shared" si="95"/>
        <v>0.41509408468632086</v>
      </c>
      <c r="L489" s="2">
        <f t="shared" si="96"/>
        <v>0.28796412997469867</v>
      </c>
      <c r="M489" s="2">
        <f t="shared" si="97"/>
        <v>0.28840145449310467</v>
      </c>
    </row>
    <row r="490" spans="1:13">
      <c r="A490" t="s">
        <v>550</v>
      </c>
      <c r="B490">
        <v>24.521999999999998</v>
      </c>
      <c r="C490" s="5">
        <f t="shared" si="88"/>
        <v>1.3999999999999346E-2</v>
      </c>
      <c r="D490" s="5">
        <f t="shared" si="89"/>
        <v>-9.5000000000009521E-3</v>
      </c>
      <c r="E490" s="5">
        <f t="shared" si="90"/>
        <v>3.0000000000001137E-3</v>
      </c>
      <c r="F490" s="5">
        <f t="shared" si="91"/>
        <v>-3.9999999999995595E-3</v>
      </c>
      <c r="G490" s="2">
        <f t="shared" si="87"/>
        <v>487</v>
      </c>
      <c r="H490" s="6">
        <f t="shared" si="92"/>
        <v>1.4245014245014246E-3</v>
      </c>
      <c r="I490" s="6">
        <f t="shared" si="93"/>
        <v>1.485794025941047E-3</v>
      </c>
      <c r="J490" s="6">
        <f t="shared" si="94"/>
        <v>0.69373219373219441</v>
      </c>
      <c r="K490" s="6">
        <f t="shared" si="95"/>
        <v>0.41657987871226193</v>
      </c>
      <c r="L490" s="2">
        <f t="shared" si="96"/>
        <v>0.28958829175439321</v>
      </c>
      <c r="M490" s="2">
        <f t="shared" si="97"/>
        <v>0.2900258684732272</v>
      </c>
    </row>
    <row r="491" spans="1:13">
      <c r="A491" t="s">
        <v>551</v>
      </c>
      <c r="B491">
        <v>24.527999999999999</v>
      </c>
      <c r="C491" s="5">
        <f t="shared" si="88"/>
        <v>6.0000000000002274E-3</v>
      </c>
      <c r="D491" s="5">
        <f t="shared" si="89"/>
        <v>1.1000000000000121E-2</v>
      </c>
      <c r="E491" s="5">
        <f t="shared" si="90"/>
        <v>3.0000000000001137E-3</v>
      </c>
      <c r="F491" s="5">
        <f t="shared" si="91"/>
        <v>0</v>
      </c>
      <c r="G491" s="2">
        <f t="shared" si="87"/>
        <v>488</v>
      </c>
      <c r="H491" s="6">
        <f t="shared" si="92"/>
        <v>1.4245014245014246E-3</v>
      </c>
      <c r="I491" s="6">
        <f t="shared" si="93"/>
        <v>1.4861575674203571E-3</v>
      </c>
      <c r="J491" s="6">
        <f t="shared" si="94"/>
        <v>0.69515669515669587</v>
      </c>
      <c r="K491" s="6">
        <f t="shared" si="95"/>
        <v>0.41806603627968231</v>
      </c>
      <c r="L491" s="2">
        <f t="shared" si="96"/>
        <v>0.29121693980165936</v>
      </c>
      <c r="M491" s="2">
        <f t="shared" si="97"/>
        <v>0.29165476923878664</v>
      </c>
    </row>
    <row r="492" spans="1:13">
      <c r="A492" t="s">
        <v>552</v>
      </c>
      <c r="B492">
        <v>24.533999999999999</v>
      </c>
      <c r="C492" s="5">
        <f t="shared" si="88"/>
        <v>3.5999999999999588E-2</v>
      </c>
      <c r="D492" s="5">
        <f t="shared" si="89"/>
        <v>2.5500000000000966E-2</v>
      </c>
      <c r="E492" s="5">
        <f t="shared" si="90"/>
        <v>3.2999999999999474E-2</v>
      </c>
      <c r="F492" s="5">
        <f t="shared" si="91"/>
        <v>1.499999999999968E-2</v>
      </c>
      <c r="G492" s="2">
        <f t="shared" si="87"/>
        <v>489</v>
      </c>
      <c r="H492" s="6">
        <f t="shared" si="92"/>
        <v>1.4245014245014246E-3</v>
      </c>
      <c r="I492" s="6">
        <f t="shared" si="93"/>
        <v>1.4865211088996675E-3</v>
      </c>
      <c r="J492" s="6">
        <f t="shared" si="94"/>
        <v>0.69658119658119733</v>
      </c>
      <c r="K492" s="6">
        <f t="shared" si="95"/>
        <v>0.41955255738858199</v>
      </c>
      <c r="L492" s="2">
        <f t="shared" si="96"/>
        <v>0.29285007567009319</v>
      </c>
      <c r="M492" s="2">
        <f t="shared" si="97"/>
        <v>0.29329069070496577</v>
      </c>
    </row>
    <row r="493" spans="1:13">
      <c r="A493" t="s">
        <v>553</v>
      </c>
      <c r="B493">
        <v>24.599999999999998</v>
      </c>
      <c r="C493" s="5">
        <f t="shared" si="88"/>
        <v>5.700000000000216E-2</v>
      </c>
      <c r="D493" s="5">
        <f t="shared" si="89"/>
        <v>3.700000000000081E-2</v>
      </c>
      <c r="E493" s="5">
        <f t="shared" si="90"/>
        <v>2.4000000000002686E-2</v>
      </c>
      <c r="F493" s="5">
        <f t="shared" si="91"/>
        <v>-4.4999999999983942E-3</v>
      </c>
      <c r="G493" s="2">
        <f t="shared" si="87"/>
        <v>490</v>
      </c>
      <c r="H493" s="6">
        <f t="shared" si="92"/>
        <v>1.4245014245014246E-3</v>
      </c>
      <c r="I493" s="6">
        <f t="shared" si="93"/>
        <v>1.4905200651720804E-3</v>
      </c>
      <c r="J493" s="6">
        <f t="shared" si="94"/>
        <v>0.69800569800569878</v>
      </c>
      <c r="K493" s="6">
        <f t="shared" si="95"/>
        <v>0.42104307745375408</v>
      </c>
      <c r="L493" s="2">
        <f t="shared" si="96"/>
        <v>0.29449024363218446</v>
      </c>
      <c r="M493" s="2">
        <f t="shared" si="97"/>
        <v>0.29493288869924922</v>
      </c>
    </row>
    <row r="494" spans="1:13">
      <c r="A494" t="s">
        <v>554</v>
      </c>
      <c r="B494">
        <v>24.648000000000003</v>
      </c>
      <c r="C494" s="5">
        <f t="shared" si="88"/>
        <v>0.11000000000000121</v>
      </c>
      <c r="D494" s="5">
        <f t="shared" si="89"/>
        <v>2.5124999999997399E-2</v>
      </c>
      <c r="E494" s="5">
        <f t="shared" si="90"/>
        <v>8.5999999999998522E-2</v>
      </c>
      <c r="F494" s="5">
        <f t="shared" si="91"/>
        <v>3.0999999999997918E-2</v>
      </c>
      <c r="G494" s="2">
        <f t="shared" si="87"/>
        <v>491</v>
      </c>
      <c r="H494" s="6">
        <f t="shared" si="92"/>
        <v>1.4245014245014246E-3</v>
      </c>
      <c r="I494" s="6">
        <f t="shared" si="93"/>
        <v>1.4934283970065628E-3</v>
      </c>
      <c r="J494" s="6">
        <f t="shared" si="94"/>
        <v>0.69943019943020024</v>
      </c>
      <c r="K494" s="6">
        <f t="shared" si="95"/>
        <v>0.42253650585076064</v>
      </c>
      <c r="L494" s="2">
        <f t="shared" si="96"/>
        <v>0.29613669640822576</v>
      </c>
      <c r="M494" s="2">
        <f t="shared" si="97"/>
        <v>0.29658663060278589</v>
      </c>
    </row>
    <row r="495" spans="1:13">
      <c r="A495" t="s">
        <v>555</v>
      </c>
      <c r="B495">
        <v>24.82</v>
      </c>
      <c r="C495" s="5">
        <f t="shared" si="88"/>
        <v>0.10724999999999696</v>
      </c>
      <c r="D495" s="5">
        <f t="shared" si="89"/>
        <v>-2.0000000000000462E-2</v>
      </c>
      <c r="E495" s="5">
        <f t="shared" si="90"/>
        <v>2.1249999999998437E-2</v>
      </c>
      <c r="F495" s="5">
        <f t="shared" si="91"/>
        <v>-3.2375000000000043E-2</v>
      </c>
      <c r="G495" s="2">
        <f t="shared" si="87"/>
        <v>492</v>
      </c>
      <c r="H495" s="6">
        <f t="shared" si="92"/>
        <v>1.4245014245014246E-3</v>
      </c>
      <c r="I495" s="6">
        <f t="shared" si="93"/>
        <v>1.5038499194134569E-3</v>
      </c>
      <c r="J495" s="6">
        <f t="shared" si="94"/>
        <v>0.7008547008547017</v>
      </c>
      <c r="K495" s="6">
        <f t="shared" si="95"/>
        <v>0.42404035577017407</v>
      </c>
      <c r="L495" s="2">
        <f t="shared" si="96"/>
        <v>0.29779472278446734</v>
      </c>
      <c r="M495" s="2">
        <f t="shared" si="97"/>
        <v>0.29824646173979019</v>
      </c>
    </row>
    <row r="496" spans="1:13">
      <c r="A496" t="s">
        <v>556</v>
      </c>
      <c r="B496">
        <v>24.862499999999997</v>
      </c>
      <c r="C496" s="5">
        <f t="shared" si="88"/>
        <v>7.0000000000000284E-2</v>
      </c>
      <c r="D496" s="5">
        <f t="shared" si="89"/>
        <v>-2.9249999999996668E-2</v>
      </c>
      <c r="E496" s="5">
        <f t="shared" si="90"/>
        <v>4.8750000000001847E-2</v>
      </c>
      <c r="F496" s="5">
        <f t="shared" si="91"/>
        <v>1.3750000000001705E-2</v>
      </c>
      <c r="G496" s="2">
        <f t="shared" si="87"/>
        <v>493</v>
      </c>
      <c r="H496" s="6">
        <f t="shared" si="92"/>
        <v>1.4245014245014246E-3</v>
      </c>
      <c r="I496" s="6">
        <f t="shared" si="93"/>
        <v>1.5064250048919044E-3</v>
      </c>
      <c r="J496" s="6">
        <f t="shared" si="94"/>
        <v>0.70227920227920315</v>
      </c>
      <c r="K496" s="6">
        <f t="shared" si="95"/>
        <v>0.42554678077506597</v>
      </c>
      <c r="L496" s="2">
        <f t="shared" si="96"/>
        <v>0.29945884573060239</v>
      </c>
      <c r="M496" s="2">
        <f t="shared" si="97"/>
        <v>0.29991473343475156</v>
      </c>
    </row>
    <row r="497" spans="1:13">
      <c r="A497" t="s">
        <v>557</v>
      </c>
      <c r="B497">
        <v>24.96</v>
      </c>
      <c r="C497" s="5">
        <f t="shared" si="88"/>
        <v>4.8750000000003624E-2</v>
      </c>
      <c r="D497" s="5">
        <f t="shared" si="89"/>
        <v>3.9999999999986713E-3</v>
      </c>
      <c r="E497" s="5">
        <f t="shared" si="90"/>
        <v>1.7763568394002505E-15</v>
      </c>
      <c r="F497" s="5">
        <f t="shared" si="91"/>
        <v>-2.4375000000000036E-2</v>
      </c>
      <c r="G497" s="2">
        <f t="shared" si="87"/>
        <v>494</v>
      </c>
      <c r="H497" s="6">
        <f t="shared" si="92"/>
        <v>1.4245014245014246E-3</v>
      </c>
      <c r="I497" s="6">
        <f t="shared" si="93"/>
        <v>1.5123325539306964E-3</v>
      </c>
      <c r="J497" s="6">
        <f t="shared" si="94"/>
        <v>0.70370370370370461</v>
      </c>
      <c r="K497" s="6">
        <f t="shared" si="95"/>
        <v>0.42705911332899665</v>
      </c>
      <c r="L497" s="2">
        <f t="shared" si="96"/>
        <v>0.30113142606531856</v>
      </c>
      <c r="M497" s="2">
        <f t="shared" si="97"/>
        <v>0.30158731376946779</v>
      </c>
    </row>
    <row r="498" spans="1:13">
      <c r="A498" t="s">
        <v>558</v>
      </c>
      <c r="B498">
        <v>24.960000000000004</v>
      </c>
      <c r="C498" s="5">
        <f t="shared" si="88"/>
        <v>7.7999999999997627E-2</v>
      </c>
      <c r="D498" s="5">
        <f t="shared" si="89"/>
        <v>5.9624999999996042E-2</v>
      </c>
      <c r="E498" s="5">
        <f t="shared" si="90"/>
        <v>7.799999999999585E-2</v>
      </c>
      <c r="F498" s="5">
        <f t="shared" si="91"/>
        <v>3.8999999999997037E-2</v>
      </c>
      <c r="G498" s="2">
        <f t="shared" si="87"/>
        <v>495</v>
      </c>
      <c r="H498" s="6">
        <f t="shared" si="92"/>
        <v>1.4245014245014246E-3</v>
      </c>
      <c r="I498" s="6">
        <f t="shared" si="93"/>
        <v>1.5123325539306966E-3</v>
      </c>
      <c r="J498" s="6">
        <f t="shared" si="94"/>
        <v>0.70512820512820606</v>
      </c>
      <c r="K498" s="6">
        <f t="shared" si="95"/>
        <v>0.42857144588292734</v>
      </c>
      <c r="L498" s="2">
        <f t="shared" si="96"/>
        <v>0.30280831503978956</v>
      </c>
      <c r="M498" s="2">
        <f t="shared" si="97"/>
        <v>0.30327086767105943</v>
      </c>
    </row>
    <row r="499" spans="1:13">
      <c r="A499" t="s">
        <v>559</v>
      </c>
      <c r="B499">
        <v>25.115999999999996</v>
      </c>
      <c r="C499" s="5">
        <f t="shared" si="88"/>
        <v>0.16799999999999571</v>
      </c>
      <c r="D499" s="5">
        <f t="shared" si="89"/>
        <v>7.0000000000023377E-3</v>
      </c>
      <c r="E499" s="5">
        <f t="shared" si="90"/>
        <v>8.9999999999999858E-2</v>
      </c>
      <c r="F499" s="5">
        <f t="shared" si="91"/>
        <v>6.0000000000020037E-3</v>
      </c>
      <c r="G499" s="2">
        <f t="shared" si="87"/>
        <v>496</v>
      </c>
      <c r="H499" s="6">
        <f t="shared" si="92"/>
        <v>1.4245014245014246E-3</v>
      </c>
      <c r="I499" s="6">
        <f t="shared" si="93"/>
        <v>1.5217846323927629E-3</v>
      </c>
      <c r="J499" s="6">
        <f t="shared" si="94"/>
        <v>0.70655270655270752</v>
      </c>
      <c r="K499" s="6">
        <f t="shared" si="95"/>
        <v>0.43009323051532011</v>
      </c>
      <c r="L499" s="2">
        <f t="shared" si="96"/>
        <v>0.30449620451013448</v>
      </c>
      <c r="M499" s="2">
        <f t="shared" si="97"/>
        <v>0.30496646297788887</v>
      </c>
    </row>
    <row r="500" spans="1:13">
      <c r="A500" t="s">
        <v>560</v>
      </c>
      <c r="B500">
        <v>25.295999999999996</v>
      </c>
      <c r="C500" s="5">
        <f t="shared" si="88"/>
        <v>9.2000000000002302E-2</v>
      </c>
      <c r="D500" s="5">
        <f t="shared" si="89"/>
        <v>-7.0499999999996454E-2</v>
      </c>
      <c r="E500" s="5">
        <f t="shared" si="90"/>
        <v>2.0000000000024443E-3</v>
      </c>
      <c r="F500" s="5">
        <f t="shared" si="91"/>
        <v>-4.3999999999998707E-2</v>
      </c>
      <c r="G500" s="2">
        <f t="shared" si="87"/>
        <v>497</v>
      </c>
      <c r="H500" s="6">
        <f t="shared" si="92"/>
        <v>1.4245014245014246E-3</v>
      </c>
      <c r="I500" s="6">
        <f t="shared" si="93"/>
        <v>1.5326908767720707E-3</v>
      </c>
      <c r="J500" s="6">
        <f t="shared" si="94"/>
        <v>0.70797720797720898</v>
      </c>
      <c r="K500" s="6">
        <f t="shared" si="95"/>
        <v>0.43162592139209216</v>
      </c>
      <c r="L500" s="2">
        <f t="shared" si="96"/>
        <v>0.30619616645763847</v>
      </c>
      <c r="M500" s="2">
        <f t="shared" si="97"/>
        <v>0.30666659651144723</v>
      </c>
    </row>
    <row r="501" spans="1:13">
      <c r="A501" t="s">
        <v>561</v>
      </c>
      <c r="B501">
        <v>25.3</v>
      </c>
      <c r="C501" s="5">
        <f t="shared" si="88"/>
        <v>2.70000000000028E-2</v>
      </c>
      <c r="D501" s="5">
        <f t="shared" si="89"/>
        <v>1.9999999999998685E-2</v>
      </c>
      <c r="E501" s="5">
        <f t="shared" si="90"/>
        <v>2.5000000000000355E-2</v>
      </c>
      <c r="F501" s="5">
        <f t="shared" si="91"/>
        <v>1.1499999999998956E-2</v>
      </c>
      <c r="G501" s="2">
        <f t="shared" si="87"/>
        <v>498</v>
      </c>
      <c r="H501" s="6">
        <f t="shared" si="92"/>
        <v>1.4245014245014246E-3</v>
      </c>
      <c r="I501" s="6">
        <f t="shared" si="93"/>
        <v>1.5329332377582779E-3</v>
      </c>
      <c r="J501" s="6">
        <f t="shared" si="94"/>
        <v>0.70940170940171043</v>
      </c>
      <c r="K501" s="6">
        <f t="shared" si="95"/>
        <v>0.43315885462985043</v>
      </c>
      <c r="L501" s="2">
        <f t="shared" si="96"/>
        <v>0.30790066732235855</v>
      </c>
      <c r="M501" s="2">
        <f t="shared" si="97"/>
        <v>0.30837324651739118</v>
      </c>
    </row>
    <row r="502" spans="1:13">
      <c r="A502" t="s">
        <v>562</v>
      </c>
      <c r="B502">
        <v>25.35</v>
      </c>
      <c r="C502" s="5">
        <f t="shared" si="88"/>
        <v>0.13199999999999967</v>
      </c>
      <c r="D502" s="5">
        <f t="shared" si="89"/>
        <v>4.3499999999998096E-2</v>
      </c>
      <c r="E502" s="5">
        <f t="shared" si="90"/>
        <v>0.10699999999999932</v>
      </c>
      <c r="F502" s="5">
        <f t="shared" si="91"/>
        <v>4.0999999999999481E-2</v>
      </c>
      <c r="G502" s="2">
        <f t="shared" si="87"/>
        <v>499</v>
      </c>
      <c r="H502" s="6">
        <f t="shared" si="92"/>
        <v>1.4245014245014246E-3</v>
      </c>
      <c r="I502" s="6">
        <f t="shared" si="93"/>
        <v>1.5359627500858635E-3</v>
      </c>
      <c r="J502" s="6">
        <f t="shared" si="94"/>
        <v>0.71082621082621189</v>
      </c>
      <c r="K502" s="6">
        <f t="shared" si="95"/>
        <v>0.43469481737993632</v>
      </c>
      <c r="L502" s="2">
        <f t="shared" si="96"/>
        <v>0.30961169329055338</v>
      </c>
      <c r="M502" s="2">
        <f t="shared" si="97"/>
        <v>0.31009348928055508</v>
      </c>
    </row>
    <row r="503" spans="1:13">
      <c r="A503" t="s">
        <v>563</v>
      </c>
      <c r="B503">
        <v>25.564</v>
      </c>
      <c r="C503" s="5">
        <f t="shared" si="88"/>
        <v>0.11399999999999899</v>
      </c>
      <c r="D503" s="5">
        <f t="shared" si="89"/>
        <v>-1.7000000000000348E-2</v>
      </c>
      <c r="E503" s="5">
        <f t="shared" si="90"/>
        <v>6.9999999999996732E-3</v>
      </c>
      <c r="F503" s="5">
        <f t="shared" si="91"/>
        <v>-4.9999999999999822E-2</v>
      </c>
      <c r="G503" s="2">
        <f t="shared" si="87"/>
        <v>500</v>
      </c>
      <c r="H503" s="6">
        <f t="shared" si="92"/>
        <v>1.4245014245014246E-3</v>
      </c>
      <c r="I503" s="6">
        <f t="shared" si="93"/>
        <v>1.5489290628479294E-3</v>
      </c>
      <c r="J503" s="6">
        <f t="shared" si="94"/>
        <v>0.71225071225071335</v>
      </c>
      <c r="K503" s="6">
        <f t="shared" si="95"/>
        <v>0.43624374644278424</v>
      </c>
      <c r="L503" s="2">
        <f t="shared" si="96"/>
        <v>0.31133634895703027</v>
      </c>
      <c r="M503" s="2">
        <f t="shared" si="97"/>
        <v>0.31181874912327961</v>
      </c>
    </row>
    <row r="504" spans="1:13">
      <c r="A504" t="s">
        <v>564</v>
      </c>
      <c r="B504">
        <v>25.577999999999999</v>
      </c>
      <c r="C504" s="5">
        <f t="shared" si="88"/>
        <v>9.7999999999998977E-2</v>
      </c>
      <c r="D504" s="5">
        <f t="shared" si="89"/>
        <v>2.2500000000001741E-2</v>
      </c>
      <c r="E504" s="5">
        <f t="shared" si="90"/>
        <v>9.0999999999999304E-2</v>
      </c>
      <c r="F504" s="5">
        <f t="shared" si="91"/>
        <v>4.1999999999999815E-2</v>
      </c>
      <c r="G504" s="2">
        <f t="shared" si="87"/>
        <v>501</v>
      </c>
      <c r="H504" s="6">
        <f t="shared" si="92"/>
        <v>1.4245014245014246E-3</v>
      </c>
      <c r="I504" s="6">
        <f t="shared" si="93"/>
        <v>1.5497773262996533E-3</v>
      </c>
      <c r="J504" s="6">
        <f t="shared" si="94"/>
        <v>0.7136752136752148</v>
      </c>
      <c r="K504" s="6">
        <f t="shared" si="95"/>
        <v>0.43779352376908387</v>
      </c>
      <c r="L504" s="2">
        <f t="shared" si="96"/>
        <v>0.31306602411977275</v>
      </c>
      <c r="M504" s="2">
        <f t="shared" si="97"/>
        <v>0.31355629428582416</v>
      </c>
    </row>
    <row r="505" spans="1:13">
      <c r="A505" t="s">
        <v>565</v>
      </c>
      <c r="B505">
        <v>25.759999999999998</v>
      </c>
      <c r="C505" s="5">
        <f t="shared" si="88"/>
        <v>0.15900000000000247</v>
      </c>
      <c r="D505" s="5">
        <f t="shared" si="89"/>
        <v>-1.3999999999999346E-2</v>
      </c>
      <c r="E505" s="5">
        <f t="shared" si="90"/>
        <v>6.8000000000003169E-2</v>
      </c>
      <c r="F505" s="5">
        <f t="shared" si="91"/>
        <v>-1.1499999999998067E-2</v>
      </c>
      <c r="G505" s="2">
        <f t="shared" si="87"/>
        <v>502</v>
      </c>
      <c r="H505" s="6">
        <f t="shared" si="92"/>
        <v>1.4245014245014246E-3</v>
      </c>
      <c r="I505" s="6">
        <f t="shared" si="93"/>
        <v>1.5608047511720647E-3</v>
      </c>
      <c r="J505" s="6">
        <f t="shared" si="94"/>
        <v>0.71509971509971626</v>
      </c>
      <c r="K505" s="6">
        <f t="shared" si="95"/>
        <v>0.43935432852025591</v>
      </c>
      <c r="L505" s="2">
        <f t="shared" si="96"/>
        <v>0.31480801601950015</v>
      </c>
      <c r="M505" s="2">
        <f t="shared" si="97"/>
        <v>0.31530417880280598</v>
      </c>
    </row>
    <row r="506" spans="1:13">
      <c r="A506" t="s">
        <v>566</v>
      </c>
      <c r="B506">
        <v>25.896000000000004</v>
      </c>
      <c r="C506" s="5">
        <f t="shared" si="88"/>
        <v>7.0000000000000284E-2</v>
      </c>
      <c r="D506" s="5">
        <f t="shared" si="89"/>
        <v>-6.1000000000002608E-2</v>
      </c>
      <c r="E506" s="5">
        <f t="shared" si="90"/>
        <v>1.9999999999971152E-3</v>
      </c>
      <c r="F506" s="5">
        <f t="shared" si="91"/>
        <v>-3.3000000000003027E-2</v>
      </c>
      <c r="G506" s="2">
        <f t="shared" si="87"/>
        <v>503</v>
      </c>
      <c r="H506" s="6">
        <f t="shared" si="92"/>
        <v>1.4245014245014246E-3</v>
      </c>
      <c r="I506" s="6">
        <f t="shared" si="93"/>
        <v>1.5690450247030977E-3</v>
      </c>
      <c r="J506" s="6">
        <f t="shared" si="94"/>
        <v>0.71652421652421772</v>
      </c>
      <c r="K506" s="6">
        <f t="shared" si="95"/>
        <v>0.44092337354495903</v>
      </c>
      <c r="L506" s="2">
        <f t="shared" si="96"/>
        <v>0.31656037075022753</v>
      </c>
      <c r="M506" s="2">
        <f t="shared" si="97"/>
        <v>0.31705670719104911</v>
      </c>
    </row>
    <row r="507" spans="1:13">
      <c r="A507" t="s">
        <v>567</v>
      </c>
      <c r="B507">
        <v>25.9</v>
      </c>
      <c r="C507" s="5">
        <f t="shared" si="88"/>
        <v>3.6999999999997257E-2</v>
      </c>
      <c r="D507" s="5">
        <f t="shared" si="89"/>
        <v>5.2500000000000213E-2</v>
      </c>
      <c r="E507" s="5">
        <f t="shared" si="90"/>
        <v>3.5000000000000142E-2</v>
      </c>
      <c r="F507" s="5">
        <f t="shared" si="91"/>
        <v>1.6500000000001513E-2</v>
      </c>
      <c r="G507" s="2">
        <f t="shared" si="87"/>
        <v>504</v>
      </c>
      <c r="H507" s="6">
        <f t="shared" si="92"/>
        <v>1.4245014245014246E-3</v>
      </c>
      <c r="I507" s="6">
        <f t="shared" si="93"/>
        <v>1.5692873856893042E-3</v>
      </c>
      <c r="J507" s="6">
        <f t="shared" si="94"/>
        <v>0.71794871794871917</v>
      </c>
      <c r="K507" s="6">
        <f t="shared" si="95"/>
        <v>0.44249266093064832</v>
      </c>
      <c r="L507" s="2">
        <f t="shared" si="96"/>
        <v>0.31831737004270338</v>
      </c>
      <c r="M507" s="2">
        <f t="shared" si="97"/>
        <v>0.31881675153181321</v>
      </c>
    </row>
    <row r="508" spans="1:13">
      <c r="A508" t="s">
        <v>568</v>
      </c>
      <c r="B508">
        <v>25.97</v>
      </c>
      <c r="C508" s="5">
        <f t="shared" si="88"/>
        <v>0.17500000000000071</v>
      </c>
      <c r="D508" s="5">
        <f t="shared" si="89"/>
        <v>6.9000000000001727E-2</v>
      </c>
      <c r="E508" s="5">
        <f t="shared" si="90"/>
        <v>0.14000000000000057</v>
      </c>
      <c r="F508" s="5">
        <f t="shared" si="91"/>
        <v>5.2500000000000213E-2</v>
      </c>
      <c r="G508" s="2">
        <f t="shared" si="87"/>
        <v>505</v>
      </c>
      <c r="H508" s="6">
        <f t="shared" si="92"/>
        <v>1.4245014245014246E-3</v>
      </c>
      <c r="I508" s="6">
        <f t="shared" si="93"/>
        <v>1.5735287029479239E-3</v>
      </c>
      <c r="J508" s="6">
        <f t="shared" si="94"/>
        <v>0.71937321937322063</v>
      </c>
      <c r="K508" s="6">
        <f t="shared" si="95"/>
        <v>0.44406618963359623</v>
      </c>
      <c r="L508" s="2">
        <f t="shared" si="96"/>
        <v>0.32008189737122522</v>
      </c>
      <c r="M508" s="2">
        <f t="shared" si="97"/>
        <v>0.32059348322053788</v>
      </c>
    </row>
    <row r="509" spans="1:13">
      <c r="A509" t="s">
        <v>569</v>
      </c>
      <c r="B509">
        <v>26.25</v>
      </c>
      <c r="C509" s="5">
        <f t="shared" si="88"/>
        <v>0.17500000000000071</v>
      </c>
      <c r="D509" s="5">
        <f t="shared" si="89"/>
        <v>-6.8750000000000533E-2</v>
      </c>
      <c r="E509" s="5">
        <f t="shared" si="90"/>
        <v>3.5000000000000142E-2</v>
      </c>
      <c r="F509" s="5">
        <f t="shared" si="91"/>
        <v>-5.2500000000000213E-2</v>
      </c>
      <c r="G509" s="2">
        <f t="shared" si="87"/>
        <v>506</v>
      </c>
      <c r="H509" s="6">
        <f t="shared" si="92"/>
        <v>1.4245014245014246E-3</v>
      </c>
      <c r="I509" s="6">
        <f t="shared" si="93"/>
        <v>1.5904939719824029E-3</v>
      </c>
      <c r="J509" s="6">
        <f t="shared" si="94"/>
        <v>0.72079772079772209</v>
      </c>
      <c r="K509" s="6">
        <f t="shared" si="95"/>
        <v>0.44565668360557864</v>
      </c>
      <c r="L509" s="2">
        <f t="shared" si="96"/>
        <v>0.3218631603818074</v>
      </c>
      <c r="M509" s="2">
        <f t="shared" si="97"/>
        <v>0.32237780336293326</v>
      </c>
    </row>
    <row r="510" spans="1:13">
      <c r="A510" t="s">
        <v>570</v>
      </c>
      <c r="B510">
        <v>26.32</v>
      </c>
      <c r="C510" s="5">
        <f t="shared" si="88"/>
        <v>3.7499999999999645E-2</v>
      </c>
      <c r="D510" s="5">
        <f t="shared" si="89"/>
        <v>-8.4000000000000519E-2</v>
      </c>
      <c r="E510" s="5">
        <f t="shared" si="90"/>
        <v>2.4999999999995026E-3</v>
      </c>
      <c r="F510" s="5">
        <f t="shared" si="91"/>
        <v>-1.625000000000032E-2</v>
      </c>
      <c r="G510" s="2">
        <f t="shared" si="87"/>
        <v>507</v>
      </c>
      <c r="H510" s="6">
        <f t="shared" si="92"/>
        <v>1.4245014245014246E-3</v>
      </c>
      <c r="I510" s="6">
        <f t="shared" si="93"/>
        <v>1.5947352892410227E-3</v>
      </c>
      <c r="J510" s="6">
        <f t="shared" si="94"/>
        <v>0.72222222222222354</v>
      </c>
      <c r="K510" s="6">
        <f t="shared" si="95"/>
        <v>0.44725141889481967</v>
      </c>
      <c r="L510" s="2">
        <f t="shared" si="96"/>
        <v>0.3236520239295852</v>
      </c>
      <c r="M510" s="2">
        <f t="shared" si="97"/>
        <v>0.32416688570882368</v>
      </c>
    </row>
    <row r="511" spans="1:13">
      <c r="A511" t="s">
        <v>571</v>
      </c>
      <c r="B511">
        <v>26.324999999999999</v>
      </c>
      <c r="C511" s="5">
        <f t="shared" si="88"/>
        <v>6.9999999999996732E-3</v>
      </c>
      <c r="D511" s="5">
        <f t="shared" si="89"/>
        <v>0</v>
      </c>
      <c r="E511" s="5">
        <f t="shared" si="90"/>
        <v>4.5000000000001705E-3</v>
      </c>
      <c r="F511" s="5">
        <f t="shared" si="91"/>
        <v>1.000000000000334E-3</v>
      </c>
      <c r="G511" s="2">
        <f t="shared" si="87"/>
        <v>508</v>
      </c>
      <c r="H511" s="6">
        <f t="shared" si="92"/>
        <v>1.4245014245014246E-3</v>
      </c>
      <c r="I511" s="6">
        <f t="shared" si="93"/>
        <v>1.5950382404737811E-3</v>
      </c>
      <c r="J511" s="6">
        <f t="shared" si="94"/>
        <v>0.723646723646725</v>
      </c>
      <c r="K511" s="6">
        <f t="shared" si="95"/>
        <v>0.44884645713529348</v>
      </c>
      <c r="L511" s="2">
        <f t="shared" si="96"/>
        <v>0.32544565054396696</v>
      </c>
      <c r="M511" s="2">
        <f t="shared" si="97"/>
        <v>0.32596090693660601</v>
      </c>
    </row>
    <row r="512" spans="1:13">
      <c r="A512" t="s">
        <v>572</v>
      </c>
      <c r="B512">
        <v>26.334</v>
      </c>
      <c r="C512" s="5">
        <f t="shared" si="88"/>
        <v>3.7499999999999645E-2</v>
      </c>
      <c r="D512" s="5">
        <f t="shared" si="89"/>
        <v>1.3999999999998458E-2</v>
      </c>
      <c r="E512" s="5">
        <f t="shared" si="90"/>
        <v>3.2999999999999474E-2</v>
      </c>
      <c r="F512" s="5">
        <f t="shared" si="91"/>
        <v>1.4249999999999652E-2</v>
      </c>
      <c r="G512" s="2">
        <f t="shared" si="87"/>
        <v>509</v>
      </c>
      <c r="H512" s="6">
        <f t="shared" si="92"/>
        <v>1.4245014245014246E-3</v>
      </c>
      <c r="I512" s="6">
        <f t="shared" si="93"/>
        <v>1.5955835526927466E-3</v>
      </c>
      <c r="J512" s="6">
        <f t="shared" si="94"/>
        <v>0.72507122507122646</v>
      </c>
      <c r="K512" s="6">
        <f t="shared" si="95"/>
        <v>0.45044204068798621</v>
      </c>
      <c r="L512" s="2">
        <f t="shared" si="96"/>
        <v>0.32724421759383676</v>
      </c>
      <c r="M512" s="2">
        <f t="shared" si="97"/>
        <v>0.32776237351459925</v>
      </c>
    </row>
    <row r="513" spans="1:13">
      <c r="A513" t="s">
        <v>573</v>
      </c>
      <c r="B513">
        <v>26.4</v>
      </c>
      <c r="C513" s="5">
        <f t="shared" si="88"/>
        <v>3.4999999999996589E-2</v>
      </c>
      <c r="D513" s="5">
        <f t="shared" si="89"/>
        <v>5.250000000000199E-3</v>
      </c>
      <c r="E513" s="5">
        <f t="shared" si="90"/>
        <v>1.9999999999971152E-3</v>
      </c>
      <c r="F513" s="5">
        <f t="shared" si="91"/>
        <v>-1.550000000000118E-2</v>
      </c>
      <c r="G513" s="2">
        <f t="shared" si="87"/>
        <v>510</v>
      </c>
      <c r="H513" s="6">
        <f t="shared" si="92"/>
        <v>1.4245014245014246E-3</v>
      </c>
      <c r="I513" s="6">
        <f t="shared" si="93"/>
        <v>1.5995825089651595E-3</v>
      </c>
      <c r="J513" s="6">
        <f t="shared" si="94"/>
        <v>0.72649572649572791</v>
      </c>
      <c r="K513" s="6">
        <f t="shared" si="95"/>
        <v>0.45204162319695135</v>
      </c>
      <c r="L513" s="2">
        <f t="shared" si="96"/>
        <v>0.32905024138695527</v>
      </c>
      <c r="M513" s="2">
        <f t="shared" si="97"/>
        <v>0.32956857338193851</v>
      </c>
    </row>
    <row r="514" spans="1:13">
      <c r="A514" t="s">
        <v>574</v>
      </c>
      <c r="B514">
        <v>26.403999999999993</v>
      </c>
      <c r="C514" s="5">
        <f t="shared" si="88"/>
        <v>4.8000000000000043E-2</v>
      </c>
      <c r="D514" s="5">
        <f t="shared" si="89"/>
        <v>3.150000000000297E-2</v>
      </c>
      <c r="E514" s="5">
        <f t="shared" si="90"/>
        <v>4.6000000000002927E-2</v>
      </c>
      <c r="F514" s="5">
        <f t="shared" si="91"/>
        <v>2.2000000000002906E-2</v>
      </c>
      <c r="G514" s="2">
        <f t="shared" si="87"/>
        <v>511</v>
      </c>
      <c r="H514" s="6">
        <f t="shared" si="92"/>
        <v>1.4245014245014246E-3</v>
      </c>
      <c r="I514" s="6">
        <f t="shared" si="93"/>
        <v>1.5998248699513658E-3</v>
      </c>
      <c r="J514" s="6">
        <f t="shared" si="94"/>
        <v>0.72792022792022937</v>
      </c>
      <c r="K514" s="6">
        <f t="shared" si="95"/>
        <v>0.45364144806690271</v>
      </c>
      <c r="L514" s="2">
        <f t="shared" si="96"/>
        <v>0.33086099915990691</v>
      </c>
      <c r="M514" s="2">
        <f t="shared" si="97"/>
        <v>0.33138338880256951</v>
      </c>
    </row>
    <row r="515" spans="1:13">
      <c r="A515" t="s">
        <v>575</v>
      </c>
      <c r="B515">
        <v>26.495999999999999</v>
      </c>
      <c r="C515" s="5">
        <f t="shared" si="88"/>
        <v>9.800000000000253E-2</v>
      </c>
      <c r="D515" s="5">
        <f t="shared" si="89"/>
        <v>1.4249999999999652E-2</v>
      </c>
      <c r="E515" s="5">
        <f t="shared" si="90"/>
        <v>5.1999999999999602E-2</v>
      </c>
      <c r="F515" s="5">
        <f t="shared" si="91"/>
        <v>2.9999999999983373E-3</v>
      </c>
      <c r="G515" s="2">
        <f t="shared" si="87"/>
        <v>512</v>
      </c>
      <c r="H515" s="6">
        <f t="shared" si="92"/>
        <v>1.4245014245014246E-3</v>
      </c>
      <c r="I515" s="6">
        <f t="shared" si="93"/>
        <v>1.6053991726341236E-3</v>
      </c>
      <c r="J515" s="6">
        <f t="shared" si="94"/>
        <v>0.72934472934473082</v>
      </c>
      <c r="K515" s="6">
        <f t="shared" si="95"/>
        <v>0.45524684723953684</v>
      </c>
      <c r="L515" s="2">
        <f t="shared" si="96"/>
        <v>0.33268038836735453</v>
      </c>
      <c r="M515" s="2">
        <f t="shared" si="97"/>
        <v>0.33320737389242222</v>
      </c>
    </row>
    <row r="516" spans="1:13">
      <c r="A516" t="s">
        <v>576</v>
      </c>
      <c r="B516">
        <v>26.599999999999998</v>
      </c>
      <c r="C516" s="5">
        <f t="shared" si="88"/>
        <v>7.6499999999999346E-2</v>
      </c>
      <c r="D516" s="5">
        <f t="shared" si="89"/>
        <v>-5.2500000000010871E-3</v>
      </c>
      <c r="E516" s="5">
        <f t="shared" si="90"/>
        <v>2.4499999999999744E-2</v>
      </c>
      <c r="F516" s="5">
        <f t="shared" si="91"/>
        <v>-1.3749999999999929E-2</v>
      </c>
      <c r="G516" s="2">
        <f t="shared" si="87"/>
        <v>513</v>
      </c>
      <c r="H516" s="6">
        <f t="shared" si="92"/>
        <v>1.4245014245014246E-3</v>
      </c>
      <c r="I516" s="6">
        <f t="shared" si="93"/>
        <v>1.6117005582755015E-3</v>
      </c>
      <c r="J516" s="6">
        <f t="shared" si="94"/>
        <v>0.73076923076923228</v>
      </c>
      <c r="K516" s="6">
        <f t="shared" si="95"/>
        <v>0.45685854779781232</v>
      </c>
      <c r="L516" s="2">
        <f t="shared" si="96"/>
        <v>0.33450896519668949</v>
      </c>
      <c r="M516" s="2">
        <f t="shared" si="97"/>
        <v>0.33503812031866254</v>
      </c>
    </row>
    <row r="517" spans="1:13">
      <c r="A517" t="s">
        <v>577</v>
      </c>
      <c r="B517">
        <v>26.648999999999997</v>
      </c>
      <c r="C517" s="5">
        <f t="shared" si="88"/>
        <v>8.7500000000000355E-2</v>
      </c>
      <c r="D517" s="5">
        <f t="shared" si="89"/>
        <v>-6.7499999999984794E-3</v>
      </c>
      <c r="E517" s="5">
        <f t="shared" si="90"/>
        <v>6.3000000000000611E-2</v>
      </c>
      <c r="F517" s="5">
        <f t="shared" si="91"/>
        <v>1.9250000000000433E-2</v>
      </c>
      <c r="G517" s="2">
        <f t="shared" si="87"/>
        <v>514</v>
      </c>
      <c r="H517" s="6">
        <f t="shared" si="92"/>
        <v>1.4245014245014246E-3</v>
      </c>
      <c r="I517" s="6">
        <f t="shared" si="93"/>
        <v>1.6146694803565354E-3</v>
      </c>
      <c r="J517" s="6">
        <f t="shared" si="94"/>
        <v>0.73219373219373374</v>
      </c>
      <c r="K517" s="6">
        <f t="shared" si="95"/>
        <v>0.45847321727816887</v>
      </c>
      <c r="L517" s="2">
        <f t="shared" si="96"/>
        <v>0.33634431182087959</v>
      </c>
      <c r="M517" s="2">
        <f t="shared" si="97"/>
        <v>0.33687905678149604</v>
      </c>
    </row>
    <row r="518" spans="1:13">
      <c r="A518" t="s">
        <v>578</v>
      </c>
      <c r="B518">
        <v>26.774999999999999</v>
      </c>
      <c r="C518" s="5">
        <f t="shared" si="88"/>
        <v>6.3000000000002387E-2</v>
      </c>
      <c r="D518" s="5">
        <f t="shared" si="89"/>
        <v>3.050000000000086E-2</v>
      </c>
      <c r="E518" s="5">
        <f t="shared" si="90"/>
        <v>1.7763568394002505E-15</v>
      </c>
      <c r="F518" s="5">
        <f t="shared" si="91"/>
        <v>-3.1499999999999417E-2</v>
      </c>
      <c r="G518" s="2">
        <f t="shared" ref="G518:G581" si="98">G517+1</f>
        <v>515</v>
      </c>
      <c r="H518" s="6">
        <f t="shared" si="92"/>
        <v>1.4245014245014246E-3</v>
      </c>
      <c r="I518" s="6">
        <f t="shared" si="93"/>
        <v>1.622303851422051E-3</v>
      </c>
      <c r="J518" s="6">
        <f t="shared" si="94"/>
        <v>0.73361823361823519</v>
      </c>
      <c r="K518" s="6">
        <f t="shared" si="95"/>
        <v>0.4600955211295909</v>
      </c>
      <c r="L518" s="2">
        <f t="shared" si="96"/>
        <v>0.33818987023200775</v>
      </c>
      <c r="M518" s="2">
        <f t="shared" si="97"/>
        <v>0.3387246151926242</v>
      </c>
    </row>
    <row r="519" spans="1:13">
      <c r="A519" t="s">
        <v>579</v>
      </c>
      <c r="B519">
        <v>26.775000000000002</v>
      </c>
      <c r="C519" s="5">
        <f t="shared" si="88"/>
        <v>0.14850000000000207</v>
      </c>
      <c r="D519" s="5">
        <f t="shared" si="89"/>
        <v>0.13874999999999904</v>
      </c>
      <c r="E519" s="5">
        <f t="shared" si="90"/>
        <v>0.1485000000000003</v>
      </c>
      <c r="F519" s="5">
        <f t="shared" si="91"/>
        <v>7.4249999999999261E-2</v>
      </c>
      <c r="G519" s="2">
        <f t="shared" si="98"/>
        <v>516</v>
      </c>
      <c r="H519" s="6">
        <f t="shared" si="92"/>
        <v>1.4245014245014246E-3</v>
      </c>
      <c r="I519" s="6">
        <f t="shared" si="93"/>
        <v>1.6223038514220512E-3</v>
      </c>
      <c r="J519" s="6">
        <f t="shared" si="94"/>
        <v>0.73504273504273665</v>
      </c>
      <c r="K519" s="6">
        <f t="shared" si="95"/>
        <v>0.46171782498101294</v>
      </c>
      <c r="L519" s="2">
        <f t="shared" si="96"/>
        <v>0.3400400505914305</v>
      </c>
      <c r="M519" s="2">
        <f t="shared" si="97"/>
        <v>0.34058802286894801</v>
      </c>
    </row>
    <row r="520" spans="1:13">
      <c r="A520" t="s">
        <v>580</v>
      </c>
      <c r="B520">
        <v>27.072000000000003</v>
      </c>
      <c r="C520" s="5">
        <f t="shared" si="88"/>
        <v>0.34050000000000047</v>
      </c>
      <c r="D520" s="5">
        <f t="shared" si="89"/>
        <v>3.1499999999998529E-2</v>
      </c>
      <c r="E520" s="5">
        <f t="shared" si="90"/>
        <v>0.19200000000000017</v>
      </c>
      <c r="F520" s="5">
        <f t="shared" si="91"/>
        <v>2.1749999999999936E-2</v>
      </c>
      <c r="G520" s="2">
        <f t="shared" si="98"/>
        <v>517</v>
      </c>
      <c r="H520" s="6">
        <f t="shared" si="92"/>
        <v>1.4245014245014246E-3</v>
      </c>
      <c r="I520" s="6">
        <f t="shared" si="93"/>
        <v>1.6402991546479093E-3</v>
      </c>
      <c r="J520" s="6">
        <f t="shared" si="94"/>
        <v>0.73646723646723811</v>
      </c>
      <c r="K520" s="6">
        <f t="shared" si="95"/>
        <v>0.46335812413566085</v>
      </c>
      <c r="L520" s="2">
        <f t="shared" si="96"/>
        <v>0.34190813148471916</v>
      </c>
      <c r="M520" s="2">
        <f t="shared" si="97"/>
        <v>0.34247323889110765</v>
      </c>
    </row>
    <row r="521" spans="1:13">
      <c r="A521" t="s">
        <v>581</v>
      </c>
      <c r="B521">
        <v>27.456000000000003</v>
      </c>
      <c r="C521" s="5">
        <f t="shared" si="88"/>
        <v>0.21149999999999913</v>
      </c>
      <c r="D521" s="5">
        <f t="shared" si="89"/>
        <v>-0.14925000000000033</v>
      </c>
      <c r="E521" s="5">
        <f t="shared" si="90"/>
        <v>1.9499999999998963E-2</v>
      </c>
      <c r="F521" s="5">
        <f t="shared" si="91"/>
        <v>-8.6250000000000604E-2</v>
      </c>
      <c r="G521" s="2">
        <f t="shared" si="98"/>
        <v>518</v>
      </c>
      <c r="H521" s="6">
        <f t="shared" si="92"/>
        <v>1.4245014245014246E-3</v>
      </c>
      <c r="I521" s="6">
        <f t="shared" si="93"/>
        <v>1.6635658093237661E-3</v>
      </c>
      <c r="J521" s="6">
        <f t="shared" si="94"/>
        <v>0.73789173789173956</v>
      </c>
      <c r="K521" s="6">
        <f t="shared" si="95"/>
        <v>0.46502168994498461</v>
      </c>
      <c r="L521" s="2">
        <f t="shared" si="96"/>
        <v>0.34379808701060904</v>
      </c>
      <c r="M521" s="2">
        <f t="shared" si="97"/>
        <v>0.34436493806964835</v>
      </c>
    </row>
    <row r="522" spans="1:13">
      <c r="A522" t="s">
        <v>582</v>
      </c>
      <c r="B522">
        <v>27.495000000000001</v>
      </c>
      <c r="C522" s="5">
        <f t="shared" si="88"/>
        <v>4.1999999999999815E-2</v>
      </c>
      <c r="D522" s="5">
        <f t="shared" si="89"/>
        <v>-4.9500000000000988E-2</v>
      </c>
      <c r="E522" s="5">
        <f t="shared" si="90"/>
        <v>2.2500000000000853E-2</v>
      </c>
      <c r="F522" s="5">
        <f t="shared" si="91"/>
        <v>1.500000000000945E-3</v>
      </c>
      <c r="G522" s="2">
        <f t="shared" si="98"/>
        <v>519</v>
      </c>
      <c r="H522" s="6">
        <f t="shared" si="92"/>
        <v>1.4245014245014246E-3</v>
      </c>
      <c r="I522" s="6">
        <f t="shared" si="93"/>
        <v>1.6659288289392826E-3</v>
      </c>
      <c r="J522" s="6">
        <f t="shared" si="94"/>
        <v>0.73931623931624102</v>
      </c>
      <c r="K522" s="6">
        <f t="shared" si="95"/>
        <v>0.4666876187739239</v>
      </c>
      <c r="L522" s="2">
        <f t="shared" si="96"/>
        <v>0.3456945324251296</v>
      </c>
      <c r="M522" s="2">
        <f t="shared" si="97"/>
        <v>0.34626339927506378</v>
      </c>
    </row>
    <row r="523" spans="1:13">
      <c r="A523" t="s">
        <v>583</v>
      </c>
      <c r="B523">
        <v>27.540000000000003</v>
      </c>
      <c r="C523" s="5">
        <f t="shared" si="88"/>
        <v>0.11249999999999716</v>
      </c>
      <c r="D523" s="5">
        <f t="shared" si="89"/>
        <v>2.3999999999999133E-2</v>
      </c>
      <c r="E523" s="5">
        <f t="shared" si="90"/>
        <v>8.9999999999996305E-2</v>
      </c>
      <c r="F523" s="5">
        <f t="shared" si="91"/>
        <v>3.3749999999997726E-2</v>
      </c>
      <c r="G523" s="2">
        <f t="shared" si="98"/>
        <v>520</v>
      </c>
      <c r="H523" s="6">
        <f t="shared" si="92"/>
        <v>1.4245014245014246E-3</v>
      </c>
      <c r="I523" s="6">
        <f t="shared" si="93"/>
        <v>1.6686553900341098E-3</v>
      </c>
      <c r="J523" s="6">
        <f t="shared" si="94"/>
        <v>0.74074074074074248</v>
      </c>
      <c r="K523" s="6">
        <f t="shared" si="95"/>
        <v>0.46835627416395803</v>
      </c>
      <c r="L523" s="2">
        <f t="shared" si="96"/>
        <v>0.34759774763450529</v>
      </c>
      <c r="M523" s="2">
        <f t="shared" si="97"/>
        <v>0.34817469318397964</v>
      </c>
    </row>
    <row r="524" spans="1:13">
      <c r="A524" t="s">
        <v>584</v>
      </c>
      <c r="B524">
        <v>27.719999999999995</v>
      </c>
      <c r="C524" s="5">
        <f t="shared" si="88"/>
        <v>8.9999999999998082E-2</v>
      </c>
      <c r="D524" s="5">
        <f t="shared" si="89"/>
        <v>-2.9999999999997584E-2</v>
      </c>
      <c r="E524" s="5">
        <f t="shared" si="90"/>
        <v>1.7763568394002505E-15</v>
      </c>
      <c r="F524" s="5">
        <f t="shared" si="91"/>
        <v>-4.4999999999997264E-2</v>
      </c>
      <c r="G524" s="2">
        <f t="shared" si="98"/>
        <v>521</v>
      </c>
      <c r="H524" s="6">
        <f t="shared" si="92"/>
        <v>1.4245014245014246E-3</v>
      </c>
      <c r="I524" s="6">
        <f t="shared" si="93"/>
        <v>1.6795616344134172E-3</v>
      </c>
      <c r="J524" s="6">
        <f t="shared" si="94"/>
        <v>0.74216524216524393</v>
      </c>
      <c r="K524" s="6">
        <f t="shared" si="95"/>
        <v>0.47003583579837144</v>
      </c>
      <c r="L524" s="2">
        <f t="shared" si="96"/>
        <v>0.34951382661930269</v>
      </c>
      <c r="M524" s="2">
        <f t="shared" si="97"/>
        <v>0.35009077216877704</v>
      </c>
    </row>
    <row r="525" spans="1:13">
      <c r="A525" t="s">
        <v>585</v>
      </c>
      <c r="B525">
        <v>27.72</v>
      </c>
      <c r="C525" s="5">
        <f t="shared" si="88"/>
        <v>5.250000000000199E-2</v>
      </c>
      <c r="D525" s="5">
        <f t="shared" si="89"/>
        <v>-2.9999999999983373E-3</v>
      </c>
      <c r="E525" s="5">
        <f t="shared" si="90"/>
        <v>5.2500000000000213E-2</v>
      </c>
      <c r="F525" s="5">
        <f t="shared" si="91"/>
        <v>2.6249999999999218E-2</v>
      </c>
      <c r="G525" s="2">
        <f t="shared" si="98"/>
        <v>522</v>
      </c>
      <c r="H525" s="6">
        <f t="shared" si="92"/>
        <v>1.4245014245014246E-3</v>
      </c>
      <c r="I525" s="6">
        <f t="shared" si="93"/>
        <v>1.6795616344134174E-3</v>
      </c>
      <c r="J525" s="6">
        <f t="shared" si="94"/>
        <v>0.74358974358974539</v>
      </c>
      <c r="K525" s="6">
        <f t="shared" si="95"/>
        <v>0.47171539743278484</v>
      </c>
      <c r="L525" s="2">
        <f t="shared" si="96"/>
        <v>0.35143469067998162</v>
      </c>
      <c r="M525" s="2">
        <f t="shared" si="97"/>
        <v>0.35201636692947519</v>
      </c>
    </row>
    <row r="526" spans="1:13">
      <c r="A526" t="s">
        <v>586</v>
      </c>
      <c r="B526">
        <v>27.824999999999999</v>
      </c>
      <c r="C526" s="5">
        <f t="shared" si="88"/>
        <v>8.4000000000001407E-2</v>
      </c>
      <c r="D526" s="5">
        <f t="shared" si="89"/>
        <v>-3.0000000000010019E-3</v>
      </c>
      <c r="E526" s="5">
        <f t="shared" si="90"/>
        <v>3.1500000000001194E-2</v>
      </c>
      <c r="F526" s="5">
        <f t="shared" si="91"/>
        <v>-1.049999999999951E-2</v>
      </c>
      <c r="G526" s="2">
        <f t="shared" si="98"/>
        <v>523</v>
      </c>
      <c r="H526" s="6">
        <f t="shared" si="92"/>
        <v>1.4245014245014246E-3</v>
      </c>
      <c r="I526" s="6">
        <f t="shared" si="93"/>
        <v>1.685923610301347E-3</v>
      </c>
      <c r="J526" s="6">
        <f t="shared" si="94"/>
        <v>0.74501424501424685</v>
      </c>
      <c r="K526" s="6">
        <f t="shared" si="95"/>
        <v>0.47340132104308619</v>
      </c>
      <c r="L526" s="2">
        <f t="shared" si="96"/>
        <v>0.35336508864184868</v>
      </c>
      <c r="M526" s="2">
        <f t="shared" si="97"/>
        <v>0.35394960874894005</v>
      </c>
    </row>
    <row r="527" spans="1:13">
      <c r="A527" t="s">
        <v>587</v>
      </c>
      <c r="B527">
        <v>27.888000000000002</v>
      </c>
      <c r="C527" s="5">
        <f t="shared" si="88"/>
        <v>4.6499999999999986E-2</v>
      </c>
      <c r="D527" s="5">
        <f t="shared" si="89"/>
        <v>-1.4000000000001123E-2</v>
      </c>
      <c r="E527" s="5">
        <f t="shared" si="90"/>
        <v>1.4999999999998792E-2</v>
      </c>
      <c r="F527" s="5">
        <f t="shared" si="91"/>
        <v>-8.2500000000012008E-3</v>
      </c>
      <c r="G527" s="2">
        <f t="shared" si="98"/>
        <v>524</v>
      </c>
      <c r="H527" s="6">
        <f t="shared" si="92"/>
        <v>1.4245014245014246E-3</v>
      </c>
      <c r="I527" s="6">
        <f t="shared" si="93"/>
        <v>1.6897407958341049E-3</v>
      </c>
      <c r="J527" s="6">
        <f t="shared" si="94"/>
        <v>0.7464387464387483</v>
      </c>
      <c r="K527" s="6">
        <f t="shared" si="95"/>
        <v>0.4750910618389203</v>
      </c>
      <c r="L527" s="2">
        <f t="shared" si="96"/>
        <v>0.35530314453765499</v>
      </c>
      <c r="M527" s="2">
        <f t="shared" si="97"/>
        <v>0.35588902145197682</v>
      </c>
    </row>
    <row r="528" spans="1:13">
      <c r="A528" t="s">
        <v>588</v>
      </c>
      <c r="B528">
        <v>27.917999999999999</v>
      </c>
      <c r="C528" s="5">
        <f t="shared" si="88"/>
        <v>5.5999999999999162E-2</v>
      </c>
      <c r="D528" s="5">
        <f t="shared" si="89"/>
        <v>1.7250000000000654E-2</v>
      </c>
      <c r="E528" s="5">
        <f t="shared" si="90"/>
        <v>4.1000000000000369E-2</v>
      </c>
      <c r="F528" s="5">
        <f t="shared" si="91"/>
        <v>1.3000000000000789E-2</v>
      </c>
      <c r="G528" s="2">
        <f t="shared" si="98"/>
        <v>525</v>
      </c>
      <c r="H528" s="6">
        <f t="shared" si="92"/>
        <v>1.4245014245014246E-3</v>
      </c>
      <c r="I528" s="6">
        <f t="shared" si="93"/>
        <v>1.6915585032306561E-3</v>
      </c>
      <c r="J528" s="6">
        <f t="shared" si="94"/>
        <v>0.74786324786324976</v>
      </c>
      <c r="K528" s="6">
        <f t="shared" si="95"/>
        <v>0.47678262034215096</v>
      </c>
      <c r="L528" s="2">
        <f t="shared" si="96"/>
        <v>0.35724737649568666</v>
      </c>
      <c r="M528" s="2">
        <f t="shared" si="97"/>
        <v>0.3578369690939317</v>
      </c>
    </row>
    <row r="529" spans="1:13">
      <c r="A529" t="s">
        <v>589</v>
      </c>
      <c r="B529">
        <v>28</v>
      </c>
      <c r="C529" s="5">
        <f t="shared" si="88"/>
        <v>8.1000000000001293E-2</v>
      </c>
      <c r="D529" s="5">
        <f t="shared" si="89"/>
        <v>-1.7500000000003624E-3</v>
      </c>
      <c r="E529" s="5">
        <f t="shared" si="90"/>
        <v>4.0000000000000924E-2</v>
      </c>
      <c r="F529" s="5">
        <f t="shared" si="91"/>
        <v>-4.9999999999972289E-4</v>
      </c>
      <c r="G529" s="2">
        <f t="shared" si="98"/>
        <v>526</v>
      </c>
      <c r="H529" s="6">
        <f t="shared" si="92"/>
        <v>1.4245014245014246E-3</v>
      </c>
      <c r="I529" s="6">
        <f t="shared" si="93"/>
        <v>1.6965269034478964E-3</v>
      </c>
      <c r="J529" s="6">
        <f t="shared" si="94"/>
        <v>0.74928774928775121</v>
      </c>
      <c r="K529" s="6">
        <f t="shared" si="95"/>
        <v>0.47847914724559887</v>
      </c>
      <c r="L529" s="2">
        <f t="shared" si="96"/>
        <v>0.35920015754762286</v>
      </c>
      <c r="M529" s="2">
        <f t="shared" si="97"/>
        <v>0.35979338210822526</v>
      </c>
    </row>
    <row r="530" spans="1:13">
      <c r="A530" t="s">
        <v>590</v>
      </c>
      <c r="B530">
        <v>28.080000000000002</v>
      </c>
      <c r="C530" s="5">
        <f t="shared" si="88"/>
        <v>5.2499999999998437E-2</v>
      </c>
      <c r="D530" s="5">
        <f t="shared" si="89"/>
        <v>2.6999999999998359E-2</v>
      </c>
      <c r="E530" s="5">
        <f t="shared" si="90"/>
        <v>1.2499999999997513E-2</v>
      </c>
      <c r="F530" s="5">
        <f t="shared" si="91"/>
        <v>-1.3750000000001705E-2</v>
      </c>
      <c r="G530" s="2">
        <f t="shared" si="98"/>
        <v>527</v>
      </c>
      <c r="H530" s="6">
        <f t="shared" si="92"/>
        <v>1.4245014245014246E-3</v>
      </c>
      <c r="I530" s="6">
        <f t="shared" si="93"/>
        <v>1.7013741231720334E-3</v>
      </c>
      <c r="J530" s="6">
        <f t="shared" si="94"/>
        <v>0.75071225071225267</v>
      </c>
      <c r="K530" s="6">
        <f t="shared" si="95"/>
        <v>0.48018052136877087</v>
      </c>
      <c r="L530" s="2">
        <f t="shared" si="96"/>
        <v>0.36116141778164057</v>
      </c>
      <c r="M530" s="2">
        <f t="shared" si="97"/>
        <v>0.36175577948825199</v>
      </c>
    </row>
    <row r="531" spans="1:13">
      <c r="A531" t="s">
        <v>591</v>
      </c>
      <c r="B531">
        <v>28.104999999999997</v>
      </c>
      <c r="C531" s="5">
        <f t="shared" si="88"/>
        <v>0.13499999999999801</v>
      </c>
      <c r="D531" s="5">
        <f t="shared" si="89"/>
        <v>7.2500000000001563E-2</v>
      </c>
      <c r="E531" s="5">
        <f t="shared" si="90"/>
        <v>0.1225000000000005</v>
      </c>
      <c r="F531" s="5">
        <f t="shared" si="91"/>
        <v>5.5000000000001492E-2</v>
      </c>
      <c r="G531" s="2">
        <f t="shared" si="98"/>
        <v>528</v>
      </c>
      <c r="H531" s="6">
        <f t="shared" si="92"/>
        <v>1.4245014245014246E-3</v>
      </c>
      <c r="I531" s="6">
        <f t="shared" si="93"/>
        <v>1.7028888793358258E-3</v>
      </c>
      <c r="J531" s="6">
        <f t="shared" si="94"/>
        <v>0.75213675213675413</v>
      </c>
      <c r="K531" s="6">
        <f t="shared" si="95"/>
        <v>0.48188341024810671</v>
      </c>
      <c r="L531" s="2">
        <f t="shared" si="96"/>
        <v>0.36312866669693611</v>
      </c>
      <c r="M531" s="2">
        <f t="shared" si="97"/>
        <v>0.36373419358060433</v>
      </c>
    </row>
    <row r="532" spans="1:13">
      <c r="A532" t="s">
        <v>592</v>
      </c>
      <c r="B532">
        <v>28.349999999999998</v>
      </c>
      <c r="C532" s="5">
        <f t="shared" si="88"/>
        <v>0.19750000000000156</v>
      </c>
      <c r="D532" s="5">
        <f t="shared" si="89"/>
        <v>4.5000000000001705E-2</v>
      </c>
      <c r="E532" s="5">
        <f t="shared" si="90"/>
        <v>7.5000000000001066E-2</v>
      </c>
      <c r="F532" s="5">
        <f t="shared" si="91"/>
        <v>-2.3749999999999716E-2</v>
      </c>
      <c r="G532" s="2">
        <f t="shared" si="98"/>
        <v>529</v>
      </c>
      <c r="H532" s="6">
        <f t="shared" si="92"/>
        <v>1.4245014245014246E-3</v>
      </c>
      <c r="I532" s="6">
        <f t="shared" si="93"/>
        <v>1.7177334897409951E-3</v>
      </c>
      <c r="J532" s="6">
        <f t="shared" si="94"/>
        <v>0.75356125356125558</v>
      </c>
      <c r="K532" s="6">
        <f t="shared" si="95"/>
        <v>0.48360114373784768</v>
      </c>
      <c r="L532" s="2">
        <f t="shared" si="96"/>
        <v>0.36511197461689454</v>
      </c>
      <c r="M532" s="2">
        <f t="shared" si="97"/>
        <v>0.36572435026988459</v>
      </c>
    </row>
    <row r="533" spans="1:13">
      <c r="A533" t="s">
        <v>593</v>
      </c>
      <c r="B533">
        <v>28.5</v>
      </c>
      <c r="C533" s="5">
        <f t="shared" si="88"/>
        <v>0.22500000000000142</v>
      </c>
      <c r="D533" s="5">
        <f t="shared" si="89"/>
        <v>-1.5750000000000597E-2</v>
      </c>
      <c r="E533" s="5">
        <f t="shared" si="90"/>
        <v>0.15000000000000036</v>
      </c>
      <c r="F533" s="5">
        <f t="shared" si="91"/>
        <v>3.7499999999999645E-2</v>
      </c>
      <c r="G533" s="2">
        <f t="shared" si="98"/>
        <v>530</v>
      </c>
      <c r="H533" s="6">
        <f t="shared" si="92"/>
        <v>1.4245014245014246E-3</v>
      </c>
      <c r="I533" s="6">
        <f t="shared" si="93"/>
        <v>1.7268220267237517E-3</v>
      </c>
      <c r="J533" s="6">
        <f t="shared" si="94"/>
        <v>0.75498575498575704</v>
      </c>
      <c r="K533" s="6">
        <f t="shared" si="95"/>
        <v>0.48532796576457143</v>
      </c>
      <c r="L533" s="2">
        <f t="shared" si="96"/>
        <v>0.36710705102704866</v>
      </c>
      <c r="M533" s="2">
        <f t="shared" si="97"/>
        <v>0.36773315011194996</v>
      </c>
    </row>
    <row r="534" spans="1:13">
      <c r="A534" t="s">
        <v>594</v>
      </c>
      <c r="B534">
        <v>28.8</v>
      </c>
      <c r="C534" s="5">
        <f t="shared" si="88"/>
        <v>0.16600000000000037</v>
      </c>
      <c r="D534" s="5">
        <f t="shared" si="89"/>
        <v>-2.6000000000000689E-2</v>
      </c>
      <c r="E534" s="5">
        <f t="shared" si="90"/>
        <v>1.6000000000000014E-2</v>
      </c>
      <c r="F534" s="5">
        <f t="shared" si="91"/>
        <v>-6.7000000000000171E-2</v>
      </c>
      <c r="G534" s="2">
        <f t="shared" si="98"/>
        <v>531</v>
      </c>
      <c r="H534" s="6">
        <f t="shared" si="92"/>
        <v>1.4245014245014246E-3</v>
      </c>
      <c r="I534" s="6">
        <f t="shared" si="93"/>
        <v>1.744999100689265E-3</v>
      </c>
      <c r="J534" s="6">
        <f t="shared" si="94"/>
        <v>0.7564102564102585</v>
      </c>
      <c r="K534" s="6">
        <f t="shared" si="95"/>
        <v>0.48707296486526069</v>
      </c>
      <c r="L534" s="2">
        <f t="shared" si="96"/>
        <v>0.36912082237652338</v>
      </c>
      <c r="M534" s="2">
        <f t="shared" si="97"/>
        <v>0.36974838805611049</v>
      </c>
    </row>
    <row r="535" spans="1:13">
      <c r="A535" t="s">
        <v>595</v>
      </c>
      <c r="B535">
        <v>28.832000000000001</v>
      </c>
      <c r="C535" s="5">
        <f t="shared" si="88"/>
        <v>0.17300000000000004</v>
      </c>
      <c r="D535" s="5">
        <f t="shared" si="89"/>
        <v>1.9999999999988916E-3</v>
      </c>
      <c r="E535" s="5">
        <f t="shared" si="90"/>
        <v>0.15700000000000003</v>
      </c>
      <c r="F535" s="5">
        <f t="shared" si="91"/>
        <v>7.0500000000000007E-2</v>
      </c>
      <c r="G535" s="2">
        <f t="shared" si="98"/>
        <v>532</v>
      </c>
      <c r="H535" s="6">
        <f t="shared" si="92"/>
        <v>1.4245014245014246E-3</v>
      </c>
      <c r="I535" s="6">
        <f t="shared" si="93"/>
        <v>1.7469379885789197E-3</v>
      </c>
      <c r="J535" s="6">
        <f t="shared" si="94"/>
        <v>0.75783475783475995</v>
      </c>
      <c r="K535" s="6">
        <f t="shared" si="95"/>
        <v>0.48881990285383964</v>
      </c>
      <c r="L535" s="2">
        <f t="shared" si="96"/>
        <v>0.37114103735199039</v>
      </c>
      <c r="M535" s="2">
        <f t="shared" si="97"/>
        <v>0.37178302109355182</v>
      </c>
    </row>
    <row r="536" spans="1:13">
      <c r="A536" t="s">
        <v>596</v>
      </c>
      <c r="B536">
        <v>29.146000000000001</v>
      </c>
      <c r="C536" s="5">
        <f t="shared" si="88"/>
        <v>0.16999999999999815</v>
      </c>
      <c r="D536" s="5">
        <f t="shared" si="89"/>
        <v>-7.6999999999999069E-2</v>
      </c>
      <c r="E536" s="5">
        <f t="shared" si="90"/>
        <v>1.2999999999998124E-2</v>
      </c>
      <c r="F536" s="5">
        <f t="shared" si="91"/>
        <v>-7.2000000000000952E-2</v>
      </c>
      <c r="G536" s="2">
        <f t="shared" si="98"/>
        <v>533</v>
      </c>
      <c r="H536" s="6">
        <f t="shared" si="92"/>
        <v>1.4245014245014246E-3</v>
      </c>
      <c r="I536" s="6">
        <f t="shared" si="93"/>
        <v>1.7659633259961569E-3</v>
      </c>
      <c r="J536" s="6">
        <f t="shared" si="94"/>
        <v>0.75925925925926141</v>
      </c>
      <c r="K536" s="6">
        <f t="shared" si="95"/>
        <v>0.49058586617983579</v>
      </c>
      <c r="L536" s="2">
        <f t="shared" si="96"/>
        <v>0.37318070162397871</v>
      </c>
      <c r="M536" s="2">
        <f t="shared" si="97"/>
        <v>0.37382388146188872</v>
      </c>
    </row>
    <row r="537" spans="1:13">
      <c r="A537" t="s">
        <v>597</v>
      </c>
      <c r="B537">
        <v>29.171999999999997</v>
      </c>
      <c r="C537" s="5">
        <f t="shared" si="88"/>
        <v>1.9000000000001904E-2</v>
      </c>
      <c r="D537" s="5">
        <f t="shared" si="89"/>
        <v>-6.9999999999999396E-2</v>
      </c>
      <c r="E537" s="5">
        <f t="shared" si="90"/>
        <v>6.0000000000037801E-3</v>
      </c>
      <c r="F537" s="5">
        <f t="shared" si="91"/>
        <v>-3.499999999997172E-3</v>
      </c>
      <c r="G537" s="2">
        <f t="shared" si="98"/>
        <v>534</v>
      </c>
      <c r="H537" s="6">
        <f t="shared" si="92"/>
        <v>1.4245014245014246E-3</v>
      </c>
      <c r="I537" s="6">
        <f t="shared" si="93"/>
        <v>1.7675386724065011E-3</v>
      </c>
      <c r="J537" s="6">
        <f t="shared" si="94"/>
        <v>0.76068376068376287</v>
      </c>
      <c r="K537" s="6">
        <f t="shared" si="95"/>
        <v>0.49235340485224227</v>
      </c>
      <c r="L537" s="2">
        <f t="shared" si="96"/>
        <v>0.37522659771502903</v>
      </c>
      <c r="M537" s="2">
        <f t="shared" si="97"/>
        <v>0.37587033063313829</v>
      </c>
    </row>
    <row r="538" spans="1:13">
      <c r="A538" t="s">
        <v>598</v>
      </c>
      <c r="B538">
        <v>29.184000000000005</v>
      </c>
      <c r="C538" s="5">
        <f t="shared" si="88"/>
        <v>2.9999999999999361E-2</v>
      </c>
      <c r="D538" s="5">
        <f t="shared" si="89"/>
        <v>4.499999999997506E-3</v>
      </c>
      <c r="E538" s="5">
        <f t="shared" si="90"/>
        <v>2.399999999999558E-2</v>
      </c>
      <c r="F538" s="5">
        <f t="shared" si="91"/>
        <v>8.9999999999959002E-3</v>
      </c>
      <c r="G538" s="2">
        <f t="shared" si="98"/>
        <v>535</v>
      </c>
      <c r="H538" s="6">
        <f t="shared" si="92"/>
        <v>1.4245014245014246E-3</v>
      </c>
      <c r="I538" s="6">
        <f t="shared" si="93"/>
        <v>1.768265755365122E-3</v>
      </c>
      <c r="J538" s="6">
        <f t="shared" si="94"/>
        <v>0.76210826210826432</v>
      </c>
      <c r="K538" s="6">
        <f t="shared" si="95"/>
        <v>0.49412167060760737</v>
      </c>
      <c r="L538" s="2">
        <f t="shared" si="96"/>
        <v>0.37727808468045348</v>
      </c>
      <c r="M538" s="2">
        <f t="shared" si="97"/>
        <v>0.37792403406228275</v>
      </c>
    </row>
    <row r="539" spans="1:13">
      <c r="A539" t="s">
        <v>599</v>
      </c>
      <c r="B539">
        <v>29.231999999999996</v>
      </c>
      <c r="C539" s="5">
        <f t="shared" ref="C539:C602" si="99">IF(AND(ISNUMBER(B538),ISNUMBER(B540)),(B540-B538)/2,"")</f>
        <v>2.7999999999996916E-2</v>
      </c>
      <c r="D539" s="5">
        <f t="shared" ref="D539:D602" si="100">IF(AND(ISNUMBER(C538),ISNUMBER(C540)),(C540-C538)/2,"")</f>
        <v>-1.0499999999998622E-2</v>
      </c>
      <c r="E539" s="5">
        <f t="shared" ref="E539:E602" si="101">IF(AND(ISNUMBER(B539),ISNUMBER(B540)),(B540-B539)/2,"")</f>
        <v>4.0000000000013358E-3</v>
      </c>
      <c r="F539" s="5">
        <f t="shared" ref="F539:F602" si="102">IF(AND(ISNUMBER(E538),ISNUMBER(E539)),(E539-E538)/2,"")</f>
        <v>-9.9999999999971223E-3</v>
      </c>
      <c r="G539" s="2">
        <f t="shared" si="98"/>
        <v>536</v>
      </c>
      <c r="H539" s="6">
        <f t="shared" ref="H539:H602" si="103">1/MAX(G:G)</f>
        <v>1.4245014245014246E-3</v>
      </c>
      <c r="I539" s="6">
        <f t="shared" ref="I539:I602" si="104">B539/SUM(B:B)</f>
        <v>1.7711740871996036E-3</v>
      </c>
      <c r="J539" s="6">
        <f t="shared" ref="J539:J602" si="105">H539+J538</f>
        <v>0.76353276353276578</v>
      </c>
      <c r="K539" s="6">
        <f t="shared" ref="K539:K602" si="106">I539+K538</f>
        <v>0.49589284469480699</v>
      </c>
      <c r="L539" s="2">
        <f t="shared" ref="L539:L602" si="107">K539*J540</f>
        <v>0.37933683418961844</v>
      </c>
      <c r="M539" s="2">
        <f t="shared" ref="M539:M602" si="108">K540*J539</f>
        <v>0.37998315367255486</v>
      </c>
    </row>
    <row r="540" spans="1:13">
      <c r="A540" t="s">
        <v>600</v>
      </c>
      <c r="B540">
        <v>29.24</v>
      </c>
      <c r="C540" s="5">
        <f t="shared" si="99"/>
        <v>9.0000000000021174E-3</v>
      </c>
      <c r="D540" s="5">
        <f t="shared" si="100"/>
        <v>-3.9999999999986713E-3</v>
      </c>
      <c r="E540" s="5">
        <f t="shared" si="101"/>
        <v>5.0000000000007816E-3</v>
      </c>
      <c r="F540" s="5">
        <f t="shared" si="102"/>
        <v>4.9999999999972289E-4</v>
      </c>
      <c r="G540" s="2">
        <f t="shared" si="98"/>
        <v>537</v>
      </c>
      <c r="H540" s="6">
        <f t="shared" si="103"/>
        <v>1.4245014245014246E-3</v>
      </c>
      <c r="I540" s="6">
        <f t="shared" si="104"/>
        <v>1.7716588091720175E-3</v>
      </c>
      <c r="J540" s="6">
        <f t="shared" si="105"/>
        <v>0.76495726495726724</v>
      </c>
      <c r="K540" s="6">
        <f t="shared" si="106"/>
        <v>0.49766450350397901</v>
      </c>
      <c r="L540" s="2">
        <f t="shared" si="107"/>
        <v>0.38140100126088533</v>
      </c>
      <c r="M540" s="2">
        <f t="shared" si="108"/>
        <v>0.38204778423331465</v>
      </c>
    </row>
    <row r="541" spans="1:13">
      <c r="A541" t="s">
        <v>601</v>
      </c>
      <c r="B541">
        <v>29.25</v>
      </c>
      <c r="C541" s="5">
        <f t="shared" si="99"/>
        <v>1.9999999999999574E-2</v>
      </c>
      <c r="D541" s="5">
        <f t="shared" si="100"/>
        <v>3.4499999999998643E-2</v>
      </c>
      <c r="E541" s="5">
        <f t="shared" si="101"/>
        <v>1.4999999999998792E-2</v>
      </c>
      <c r="F541" s="5">
        <f t="shared" si="102"/>
        <v>4.9999999999990052E-3</v>
      </c>
      <c r="G541" s="2">
        <f t="shared" si="98"/>
        <v>538</v>
      </c>
      <c r="H541" s="6">
        <f t="shared" si="103"/>
        <v>1.4245014245014246E-3</v>
      </c>
      <c r="I541" s="6">
        <f t="shared" si="104"/>
        <v>1.7722647116375347E-3</v>
      </c>
      <c r="J541" s="6">
        <f t="shared" si="105"/>
        <v>0.76638176638176869</v>
      </c>
      <c r="K541" s="6">
        <f t="shared" si="106"/>
        <v>0.49943676821561656</v>
      </c>
      <c r="L541" s="2">
        <f t="shared" si="107"/>
        <v>0.38347068100885778</v>
      </c>
      <c r="M541" s="2">
        <f t="shared" si="108"/>
        <v>0.38411885703909238</v>
      </c>
    </row>
    <row r="542" spans="1:13">
      <c r="A542" t="s">
        <v>602</v>
      </c>
      <c r="B542">
        <v>29.279999999999998</v>
      </c>
      <c r="C542" s="5">
        <f t="shared" si="99"/>
        <v>7.7999999999999403E-2</v>
      </c>
      <c r="D542" s="5">
        <f t="shared" si="100"/>
        <v>6.3500000000000334E-2</v>
      </c>
      <c r="E542" s="5">
        <f t="shared" si="101"/>
        <v>6.3000000000000611E-2</v>
      </c>
      <c r="F542" s="5">
        <f t="shared" si="102"/>
        <v>2.4000000000000909E-2</v>
      </c>
      <c r="G542" s="2">
        <f t="shared" si="98"/>
        <v>539</v>
      </c>
      <c r="H542" s="6">
        <f t="shared" si="103"/>
        <v>1.4245014245014246E-3</v>
      </c>
      <c r="I542" s="6">
        <f t="shared" si="104"/>
        <v>1.7740824190340858E-3</v>
      </c>
      <c r="J542" s="6">
        <f t="shared" si="105"/>
        <v>0.76780626780627015</v>
      </c>
      <c r="K542" s="6">
        <f t="shared" si="106"/>
        <v>0.50121085063465065</v>
      </c>
      <c r="L542" s="2">
        <f t="shared" si="107"/>
        <v>0.38554680818050169</v>
      </c>
      <c r="M542" s="2">
        <f t="shared" si="108"/>
        <v>0.38620084592869119</v>
      </c>
    </row>
    <row r="543" spans="1:13">
      <c r="A543" t="s">
        <v>603</v>
      </c>
      <c r="B543">
        <v>29.405999999999999</v>
      </c>
      <c r="C543" s="5">
        <f t="shared" si="99"/>
        <v>0.14700000000000024</v>
      </c>
      <c r="D543" s="5">
        <f t="shared" si="100"/>
        <v>1.3000000000000789E-2</v>
      </c>
      <c r="E543" s="5">
        <f t="shared" si="101"/>
        <v>8.3999999999999631E-2</v>
      </c>
      <c r="F543" s="5">
        <f t="shared" si="102"/>
        <v>1.049999999999951E-2</v>
      </c>
      <c r="G543" s="2">
        <f t="shared" si="98"/>
        <v>540</v>
      </c>
      <c r="H543" s="6">
        <f t="shared" si="103"/>
        <v>1.4245014245014246E-3</v>
      </c>
      <c r="I543" s="6">
        <f t="shared" si="104"/>
        <v>1.7817167900996014E-3</v>
      </c>
      <c r="J543" s="6">
        <f t="shared" si="105"/>
        <v>0.7692307692307716</v>
      </c>
      <c r="K543" s="6">
        <f t="shared" si="106"/>
        <v>0.50299256742475029</v>
      </c>
      <c r="L543" s="2">
        <f t="shared" si="107"/>
        <v>0.38763387318631159</v>
      </c>
      <c r="M543" s="2">
        <f t="shared" si="108"/>
        <v>0.38829574105867087</v>
      </c>
    </row>
    <row r="544" spans="1:13">
      <c r="A544" t="s">
        <v>604</v>
      </c>
      <c r="B544">
        <v>29.573999999999998</v>
      </c>
      <c r="C544" s="5">
        <f t="shared" si="99"/>
        <v>0.10400000000000098</v>
      </c>
      <c r="D544" s="5">
        <f t="shared" si="100"/>
        <v>-5.7000000000000384E-2</v>
      </c>
      <c r="E544" s="5">
        <f t="shared" si="101"/>
        <v>2.000000000000135E-2</v>
      </c>
      <c r="F544" s="5">
        <f t="shared" si="102"/>
        <v>-3.199999999999914E-2</v>
      </c>
      <c r="G544" s="2">
        <f t="shared" si="98"/>
        <v>541</v>
      </c>
      <c r="H544" s="6">
        <f t="shared" si="103"/>
        <v>1.4245014245014246E-3</v>
      </c>
      <c r="I544" s="6">
        <f t="shared" si="104"/>
        <v>1.7918959515202887E-3</v>
      </c>
      <c r="J544" s="6">
        <f t="shared" si="105"/>
        <v>0.77065527065527306</v>
      </c>
      <c r="K544" s="6">
        <f t="shared" si="106"/>
        <v>0.50478446337627059</v>
      </c>
      <c r="L544" s="2">
        <f t="shared" si="107"/>
        <v>0.38973387343296229</v>
      </c>
      <c r="M544" s="2">
        <f t="shared" si="108"/>
        <v>0.39039760907303572</v>
      </c>
    </row>
    <row r="545" spans="1:13">
      <c r="A545" t="s">
        <v>605</v>
      </c>
      <c r="B545">
        <v>29.614000000000001</v>
      </c>
      <c r="C545" s="5">
        <f t="shared" si="99"/>
        <v>3.2999999999999474E-2</v>
      </c>
      <c r="D545" s="5">
        <f t="shared" si="100"/>
        <v>-3.5499999999999865E-2</v>
      </c>
      <c r="E545" s="5">
        <f t="shared" si="101"/>
        <v>1.2999999999998124E-2</v>
      </c>
      <c r="F545" s="5">
        <f t="shared" si="102"/>
        <v>-3.5000000000016129E-3</v>
      </c>
      <c r="G545" s="2">
        <f t="shared" si="98"/>
        <v>542</v>
      </c>
      <c r="H545" s="6">
        <f t="shared" si="103"/>
        <v>1.4245014245014246E-3</v>
      </c>
      <c r="I545" s="6">
        <f t="shared" si="104"/>
        <v>1.7943195613823574E-3</v>
      </c>
      <c r="J545" s="6">
        <f t="shared" si="105"/>
        <v>0.77207977207977452</v>
      </c>
      <c r="K545" s="6">
        <f t="shared" si="106"/>
        <v>0.50657878293765291</v>
      </c>
      <c r="L545" s="2">
        <f t="shared" si="107"/>
        <v>0.39184085346886954</v>
      </c>
      <c r="M545" s="2">
        <f t="shared" si="108"/>
        <v>0.3925058054020405</v>
      </c>
    </row>
    <row r="546" spans="1:13">
      <c r="A546" t="s">
        <v>606</v>
      </c>
      <c r="B546">
        <v>29.639999999999997</v>
      </c>
      <c r="C546" s="5">
        <f t="shared" si="99"/>
        <v>3.3000000000001251E-2</v>
      </c>
      <c r="D546" s="5">
        <f t="shared" si="100"/>
        <v>3.9000000000001478E-2</v>
      </c>
      <c r="E546" s="5">
        <f t="shared" si="101"/>
        <v>2.0000000000003126E-2</v>
      </c>
      <c r="F546" s="5">
        <f t="shared" si="102"/>
        <v>3.5000000000025011E-3</v>
      </c>
      <c r="G546" s="2">
        <f t="shared" si="98"/>
        <v>543</v>
      </c>
      <c r="H546" s="6">
        <f t="shared" si="103"/>
        <v>1.4245014245014246E-3</v>
      </c>
      <c r="I546" s="6">
        <f t="shared" si="104"/>
        <v>1.7958949077927016E-3</v>
      </c>
      <c r="J546" s="6">
        <f t="shared" si="105"/>
        <v>0.77350427350427597</v>
      </c>
      <c r="K546" s="6">
        <f t="shared" si="106"/>
        <v>0.50837467784544565</v>
      </c>
      <c r="L546" s="2">
        <f t="shared" si="107"/>
        <v>0.39395416630758306</v>
      </c>
      <c r="M546" s="2">
        <f t="shared" si="108"/>
        <v>0.39462099291333963</v>
      </c>
    </row>
    <row r="547" spans="1:13">
      <c r="A547" t="s">
        <v>607</v>
      </c>
      <c r="B547">
        <v>29.680000000000003</v>
      </c>
      <c r="C547" s="5">
        <f t="shared" si="99"/>
        <v>0.11100000000000243</v>
      </c>
      <c r="D547" s="5">
        <f t="shared" si="100"/>
        <v>5.600000000000005E-2</v>
      </c>
      <c r="E547" s="5">
        <f t="shared" si="101"/>
        <v>9.0999999999999304E-2</v>
      </c>
      <c r="F547" s="5">
        <f t="shared" si="102"/>
        <v>3.5499999999998089E-2</v>
      </c>
      <c r="G547" s="2">
        <f t="shared" si="98"/>
        <v>544</v>
      </c>
      <c r="H547" s="6">
        <f t="shared" si="103"/>
        <v>1.4245014245014246E-3</v>
      </c>
      <c r="I547" s="6">
        <f t="shared" si="104"/>
        <v>1.7983185176547705E-3</v>
      </c>
      <c r="J547" s="6">
        <f t="shared" si="105"/>
        <v>0.77492877492877743</v>
      </c>
      <c r="K547" s="6">
        <f t="shared" si="106"/>
        <v>0.51017299636310043</v>
      </c>
      <c r="L547" s="2">
        <f t="shared" si="107"/>
        <v>0.39607447723346245</v>
      </c>
      <c r="M547" s="2">
        <f t="shared" si="108"/>
        <v>0.39674984930806595</v>
      </c>
    </row>
    <row r="548" spans="1:13">
      <c r="A548" t="s">
        <v>608</v>
      </c>
      <c r="B548">
        <v>29.862000000000002</v>
      </c>
      <c r="C548" s="5">
        <f t="shared" si="99"/>
        <v>0.14500000000000135</v>
      </c>
      <c r="D548" s="5">
        <f t="shared" si="100"/>
        <v>-2.4000000000002686E-2</v>
      </c>
      <c r="E548" s="5">
        <f t="shared" si="101"/>
        <v>5.4000000000002046E-2</v>
      </c>
      <c r="F548" s="5">
        <f t="shared" si="102"/>
        <v>-1.8499999999998629E-2</v>
      </c>
      <c r="G548" s="2">
        <f t="shared" si="98"/>
        <v>545</v>
      </c>
      <c r="H548" s="6">
        <f t="shared" si="103"/>
        <v>1.4245014245014246E-3</v>
      </c>
      <c r="I548" s="6">
        <f t="shared" si="104"/>
        <v>1.8093459425271817E-3</v>
      </c>
      <c r="J548" s="6">
        <f t="shared" si="105"/>
        <v>0.77635327635327889</v>
      </c>
      <c r="K548" s="6">
        <f t="shared" si="106"/>
        <v>0.51198234230562756</v>
      </c>
      <c r="L548" s="2">
        <f t="shared" si="107"/>
        <v>0.39820848845993384</v>
      </c>
      <c r="M548" s="2">
        <f t="shared" si="108"/>
        <v>0.39888894079367138</v>
      </c>
    </row>
    <row r="549" spans="1:13">
      <c r="A549" t="s">
        <v>609</v>
      </c>
      <c r="B549">
        <v>29.970000000000006</v>
      </c>
      <c r="C549" s="5">
        <f t="shared" si="99"/>
        <v>6.2999999999997058E-2</v>
      </c>
      <c r="D549" s="5">
        <f t="shared" si="100"/>
        <v>-6.5000000000002167E-2</v>
      </c>
      <c r="E549" s="5">
        <f t="shared" si="101"/>
        <v>8.999999999995012E-3</v>
      </c>
      <c r="F549" s="5">
        <f t="shared" si="102"/>
        <v>-2.2500000000003517E-2</v>
      </c>
      <c r="G549" s="2">
        <f t="shared" si="98"/>
        <v>546</v>
      </c>
      <c r="H549" s="6">
        <f t="shared" si="103"/>
        <v>1.4245014245014246E-3</v>
      </c>
      <c r="I549" s="6">
        <f t="shared" si="104"/>
        <v>1.8158896891547667E-3</v>
      </c>
      <c r="J549" s="6">
        <f t="shared" si="105"/>
        <v>0.77777777777778034</v>
      </c>
      <c r="K549" s="6">
        <f t="shared" si="106"/>
        <v>0.51379823199478236</v>
      </c>
      <c r="L549" s="2">
        <f t="shared" si="107"/>
        <v>0.40035275342043719</v>
      </c>
      <c r="M549" s="2">
        <f t="shared" si="108"/>
        <v>0.40103405401762637</v>
      </c>
    </row>
    <row r="550" spans="1:13">
      <c r="A550" t="s">
        <v>610</v>
      </c>
      <c r="B550">
        <v>29.987999999999996</v>
      </c>
      <c r="C550" s="5">
        <f t="shared" si="99"/>
        <v>1.4999999999997016E-2</v>
      </c>
      <c r="D550" s="5">
        <f t="shared" si="100"/>
        <v>6.1500000000002331E-2</v>
      </c>
      <c r="E550" s="5">
        <f t="shared" si="101"/>
        <v>6.0000000000020037E-3</v>
      </c>
      <c r="F550" s="5">
        <f t="shared" si="102"/>
        <v>-1.4999999999965041E-3</v>
      </c>
      <c r="G550" s="2">
        <f t="shared" si="98"/>
        <v>547</v>
      </c>
      <c r="H550" s="6">
        <f t="shared" si="103"/>
        <v>1.4245014245014246E-3</v>
      </c>
      <c r="I550" s="6">
        <f t="shared" si="104"/>
        <v>1.8169803135926969E-3</v>
      </c>
      <c r="J550" s="6">
        <f t="shared" si="105"/>
        <v>0.7792022792022818</v>
      </c>
      <c r="K550" s="6">
        <f t="shared" si="106"/>
        <v>0.51561521230837504</v>
      </c>
      <c r="L550" s="2">
        <f t="shared" si="107"/>
        <v>0.40250304322648217</v>
      </c>
      <c r="M550" s="2">
        <f t="shared" si="108"/>
        <v>0.40318491036836984</v>
      </c>
    </row>
    <row r="551" spans="1:13">
      <c r="A551" t="s">
        <v>611</v>
      </c>
      <c r="B551">
        <v>30</v>
      </c>
      <c r="C551" s="5">
        <f t="shared" si="99"/>
        <v>0.18600000000000172</v>
      </c>
      <c r="D551" s="5">
        <f t="shared" si="100"/>
        <v>0.13000000000000167</v>
      </c>
      <c r="E551" s="5">
        <f t="shared" si="101"/>
        <v>0.17999999999999972</v>
      </c>
      <c r="F551" s="5">
        <f t="shared" si="102"/>
        <v>8.6999999999998856E-2</v>
      </c>
      <c r="G551" s="2">
        <f t="shared" si="98"/>
        <v>548</v>
      </c>
      <c r="H551" s="6">
        <f t="shared" si="103"/>
        <v>1.4245014245014246E-3</v>
      </c>
      <c r="I551" s="6">
        <f t="shared" si="104"/>
        <v>1.8177073965513176E-3</v>
      </c>
      <c r="J551" s="6">
        <f t="shared" si="105"/>
        <v>0.78062678062678326</v>
      </c>
      <c r="K551" s="6">
        <f t="shared" si="106"/>
        <v>0.51743291970492633</v>
      </c>
      <c r="L551" s="2">
        <f t="shared" si="107"/>
        <v>0.40465907823077713</v>
      </c>
      <c r="M551" s="2">
        <f t="shared" si="108"/>
        <v>0.40535797278554192</v>
      </c>
    </row>
    <row r="552" spans="1:13">
      <c r="A552" t="s">
        <v>612</v>
      </c>
      <c r="B552">
        <v>30.36</v>
      </c>
      <c r="C552" s="5">
        <f t="shared" si="99"/>
        <v>0.27500000000000036</v>
      </c>
      <c r="D552" s="5">
        <f t="shared" si="100"/>
        <v>-3.0000000000010019E-3</v>
      </c>
      <c r="E552" s="5">
        <f t="shared" si="101"/>
        <v>9.5000000000000639E-2</v>
      </c>
      <c r="F552" s="5">
        <f t="shared" si="102"/>
        <v>-4.2499999999999538E-2</v>
      </c>
      <c r="G552" s="2">
        <f t="shared" si="98"/>
        <v>549</v>
      </c>
      <c r="H552" s="6">
        <f t="shared" si="103"/>
        <v>1.4245014245014246E-3</v>
      </c>
      <c r="I552" s="6">
        <f t="shared" si="104"/>
        <v>1.8395198853099334E-3</v>
      </c>
      <c r="J552" s="6">
        <f t="shared" si="105"/>
        <v>0.78205128205128471</v>
      </c>
      <c r="K552" s="6">
        <f t="shared" si="106"/>
        <v>0.51927243959023628</v>
      </c>
      <c r="L552" s="2">
        <f t="shared" si="107"/>
        <v>0.4068373814453432</v>
      </c>
      <c r="M552" s="2">
        <f t="shared" si="108"/>
        <v>0.40754527908930721</v>
      </c>
    </row>
    <row r="553" spans="1:13">
      <c r="A553" t="s">
        <v>613</v>
      </c>
      <c r="B553">
        <v>30.55</v>
      </c>
      <c r="C553" s="5">
        <f t="shared" si="99"/>
        <v>0.17999999999999972</v>
      </c>
      <c r="D553" s="5">
        <f t="shared" si="100"/>
        <v>-3.700000000000081E-2</v>
      </c>
      <c r="E553" s="5">
        <f t="shared" si="101"/>
        <v>8.4999999999999076E-2</v>
      </c>
      <c r="F553" s="5">
        <f t="shared" si="102"/>
        <v>-5.0000000000007816E-3</v>
      </c>
      <c r="G553" s="2">
        <f t="shared" si="98"/>
        <v>550</v>
      </c>
      <c r="H553" s="6">
        <f t="shared" si="103"/>
        <v>1.4245014245014246E-3</v>
      </c>
      <c r="I553" s="6">
        <f t="shared" si="104"/>
        <v>1.8510320321547585E-3</v>
      </c>
      <c r="J553" s="6">
        <f t="shared" si="105"/>
        <v>0.78347578347578617</v>
      </c>
      <c r="K553" s="6">
        <f t="shared" si="106"/>
        <v>0.52112347162239103</v>
      </c>
      <c r="L553" s="2">
        <f t="shared" si="107"/>
        <v>0.4090299613446417</v>
      </c>
      <c r="M553" s="2">
        <f t="shared" si="108"/>
        <v>0.4097459290570567</v>
      </c>
    </row>
    <row r="554" spans="1:13">
      <c r="A554" t="s">
        <v>614</v>
      </c>
      <c r="B554">
        <v>30.72</v>
      </c>
      <c r="C554" s="5">
        <f t="shared" si="99"/>
        <v>0.20099999999999874</v>
      </c>
      <c r="D554" s="5">
        <f t="shared" si="100"/>
        <v>4.9999999999999822E-2</v>
      </c>
      <c r="E554" s="5">
        <f t="shared" si="101"/>
        <v>0.11599999999999966</v>
      </c>
      <c r="F554" s="5">
        <f t="shared" si="102"/>
        <v>1.5500000000000291E-2</v>
      </c>
      <c r="G554" s="2">
        <f t="shared" si="98"/>
        <v>551</v>
      </c>
      <c r="H554" s="6">
        <f t="shared" si="103"/>
        <v>1.4245014245014246E-3</v>
      </c>
      <c r="I554" s="6">
        <f t="shared" si="104"/>
        <v>1.8613323740685492E-3</v>
      </c>
      <c r="J554" s="6">
        <f t="shared" si="105"/>
        <v>0.78490028490028763</v>
      </c>
      <c r="K554" s="6">
        <f t="shared" si="106"/>
        <v>0.52298480399645964</v>
      </c>
      <c r="L554" s="2">
        <f t="shared" si="107"/>
        <v>0.41123591425362782</v>
      </c>
      <c r="M554" s="2">
        <f t="shared" si="108"/>
        <v>0.41196291526005585</v>
      </c>
    </row>
    <row r="555" spans="1:13">
      <c r="A555" t="s">
        <v>615</v>
      </c>
      <c r="B555">
        <v>30.951999999999998</v>
      </c>
      <c r="C555" s="5">
        <f t="shared" si="99"/>
        <v>0.27999999999999936</v>
      </c>
      <c r="D555" s="5">
        <f t="shared" si="100"/>
        <v>5.0000000000149925E-4</v>
      </c>
      <c r="E555" s="5">
        <f t="shared" si="101"/>
        <v>0.1639999999999997</v>
      </c>
      <c r="F555" s="5">
        <f t="shared" si="102"/>
        <v>2.4000000000000021E-2</v>
      </c>
      <c r="G555" s="2">
        <f t="shared" si="98"/>
        <v>552</v>
      </c>
      <c r="H555" s="6">
        <f t="shared" si="103"/>
        <v>1.4245014245014246E-3</v>
      </c>
      <c r="I555" s="6">
        <f t="shared" si="104"/>
        <v>1.875389311268546E-3</v>
      </c>
      <c r="J555" s="6">
        <f t="shared" si="105"/>
        <v>0.78632478632478908</v>
      </c>
      <c r="K555" s="6">
        <f t="shared" si="106"/>
        <v>0.52486019330772815</v>
      </c>
      <c r="L555" s="2">
        <f t="shared" si="107"/>
        <v>0.41345824344611781</v>
      </c>
      <c r="M555" s="2">
        <f t="shared" si="108"/>
        <v>0.41420087155750263</v>
      </c>
    </row>
    <row r="556" spans="1:13">
      <c r="A556" t="s">
        <v>616</v>
      </c>
      <c r="B556">
        <v>31.279999999999998</v>
      </c>
      <c r="C556" s="5">
        <f t="shared" si="99"/>
        <v>0.20200000000000173</v>
      </c>
      <c r="D556" s="5">
        <f t="shared" si="100"/>
        <v>1.5249999999999986E-2</v>
      </c>
      <c r="E556" s="5">
        <f t="shared" si="101"/>
        <v>3.8000000000002032E-2</v>
      </c>
      <c r="F556" s="5">
        <f t="shared" si="102"/>
        <v>-6.2999999999998835E-2</v>
      </c>
      <c r="G556" s="2">
        <f t="shared" si="98"/>
        <v>553</v>
      </c>
      <c r="H556" s="6">
        <f t="shared" si="103"/>
        <v>1.4245014245014246E-3</v>
      </c>
      <c r="I556" s="6">
        <f t="shared" si="104"/>
        <v>1.895262912137507E-3</v>
      </c>
      <c r="J556" s="6">
        <f t="shared" si="105"/>
        <v>0.78774928774929054</v>
      </c>
      <c r="K556" s="6">
        <f t="shared" si="106"/>
        <v>0.52675545621986564</v>
      </c>
      <c r="L556" s="2">
        <f t="shared" si="107"/>
        <v>0.41570159935300088</v>
      </c>
      <c r="M556" s="2">
        <f t="shared" si="108"/>
        <v>0.41644785493857672</v>
      </c>
    </row>
    <row r="557" spans="1:13">
      <c r="A557" t="s">
        <v>617</v>
      </c>
      <c r="B557">
        <v>31.356000000000002</v>
      </c>
      <c r="C557" s="5">
        <f t="shared" si="99"/>
        <v>0.31049999999999933</v>
      </c>
      <c r="D557" s="5">
        <f t="shared" si="100"/>
        <v>3.9999999999997371E-2</v>
      </c>
      <c r="E557" s="5">
        <f t="shared" si="101"/>
        <v>0.2724999999999973</v>
      </c>
      <c r="F557" s="5">
        <f t="shared" si="102"/>
        <v>0.11724999999999763</v>
      </c>
      <c r="G557" s="2">
        <f t="shared" si="98"/>
        <v>554</v>
      </c>
      <c r="H557" s="6">
        <f t="shared" si="103"/>
        <v>1.4245014245014246E-3</v>
      </c>
      <c r="I557" s="6">
        <f t="shared" si="104"/>
        <v>1.8998677708754372E-3</v>
      </c>
      <c r="J557" s="6">
        <f t="shared" si="105"/>
        <v>0.789173789173792</v>
      </c>
      <c r="K557" s="6">
        <f t="shared" si="106"/>
        <v>0.52865532399074111</v>
      </c>
      <c r="L557" s="2">
        <f t="shared" si="107"/>
        <v>0.4179539954627669</v>
      </c>
      <c r="M557" s="2">
        <f t="shared" si="108"/>
        <v>0.4187263108961225</v>
      </c>
    </row>
    <row r="558" spans="1:13">
      <c r="A558" t="s">
        <v>618</v>
      </c>
      <c r="B558">
        <v>31.900999999999996</v>
      </c>
      <c r="C558" s="5">
        <f t="shared" si="99"/>
        <v>0.28199999999999648</v>
      </c>
      <c r="D558" s="5">
        <f t="shared" si="100"/>
        <v>-0.15049999999999919</v>
      </c>
      <c r="E558" s="5">
        <f t="shared" si="101"/>
        <v>9.4999999999991758E-3</v>
      </c>
      <c r="F558" s="5">
        <f t="shared" si="102"/>
        <v>-0.13149999999999906</v>
      </c>
      <c r="G558" s="2">
        <f t="shared" si="98"/>
        <v>555</v>
      </c>
      <c r="H558" s="6">
        <f t="shared" si="103"/>
        <v>1.4245014245014246E-3</v>
      </c>
      <c r="I558" s="6">
        <f t="shared" si="104"/>
        <v>1.9328894552461191E-3</v>
      </c>
      <c r="J558" s="6">
        <f t="shared" si="105"/>
        <v>0.79059829059829345</v>
      </c>
      <c r="K558" s="6">
        <f t="shared" si="106"/>
        <v>0.53058821344598728</v>
      </c>
      <c r="L558" s="2">
        <f t="shared" si="107"/>
        <v>0.42023795822787752</v>
      </c>
      <c r="M558" s="2">
        <f t="shared" si="108"/>
        <v>0.42101118380959474</v>
      </c>
    </row>
    <row r="559" spans="1:13">
      <c r="A559" t="s">
        <v>619</v>
      </c>
      <c r="B559">
        <v>31.919999999999995</v>
      </c>
      <c r="C559" s="5">
        <f t="shared" si="99"/>
        <v>9.5000000000009521E-3</v>
      </c>
      <c r="D559" s="5">
        <f t="shared" si="100"/>
        <v>-0.12099999999999689</v>
      </c>
      <c r="E559" s="5">
        <f t="shared" si="101"/>
        <v>1.7763568394002505E-15</v>
      </c>
      <c r="F559" s="5">
        <f t="shared" si="102"/>
        <v>-4.7499999999986997E-3</v>
      </c>
      <c r="G559" s="2">
        <f t="shared" si="98"/>
        <v>556</v>
      </c>
      <c r="H559" s="6">
        <f t="shared" si="103"/>
        <v>1.4245014245014246E-3</v>
      </c>
      <c r="I559" s="6">
        <f t="shared" si="104"/>
        <v>1.9340406699306016E-3</v>
      </c>
      <c r="J559" s="6">
        <f t="shared" si="105"/>
        <v>0.79202279202279491</v>
      </c>
      <c r="K559" s="6">
        <f t="shared" si="106"/>
        <v>0.53252225411591791</v>
      </c>
      <c r="L559" s="2">
        <f t="shared" si="107"/>
        <v>0.42252834122872845</v>
      </c>
      <c r="M559" s="2">
        <f t="shared" si="108"/>
        <v>0.42330156681044567</v>
      </c>
    </row>
    <row r="560" spans="1:13">
      <c r="A560" t="s">
        <v>620</v>
      </c>
      <c r="B560">
        <v>31.919999999999998</v>
      </c>
      <c r="C560" s="5">
        <f t="shared" si="99"/>
        <v>4.00000000000027E-2</v>
      </c>
      <c r="D560" s="5">
        <f t="shared" si="100"/>
        <v>8.8250000000000384E-2</v>
      </c>
      <c r="E560" s="5">
        <f t="shared" si="101"/>
        <v>4.0000000000000924E-2</v>
      </c>
      <c r="F560" s="5">
        <f t="shared" si="102"/>
        <v>1.9999999999999574E-2</v>
      </c>
      <c r="G560" s="2">
        <f t="shared" si="98"/>
        <v>557</v>
      </c>
      <c r="H560" s="6">
        <f t="shared" si="103"/>
        <v>1.4245014245014246E-3</v>
      </c>
      <c r="I560" s="6">
        <f t="shared" si="104"/>
        <v>1.9340406699306018E-3</v>
      </c>
      <c r="J560" s="6">
        <f t="shared" si="105"/>
        <v>0.79344729344729636</v>
      </c>
      <c r="K560" s="6">
        <f t="shared" si="106"/>
        <v>0.53445629478584855</v>
      </c>
      <c r="L560" s="2">
        <f t="shared" si="107"/>
        <v>0.42482423431695809</v>
      </c>
      <c r="M560" s="2">
        <f t="shared" si="108"/>
        <v>0.42560130591204615</v>
      </c>
    </row>
    <row r="561" spans="1:13">
      <c r="A561" t="s">
        <v>621</v>
      </c>
      <c r="B561">
        <v>32</v>
      </c>
      <c r="C561" s="5">
        <f t="shared" si="99"/>
        <v>0.18600000000000172</v>
      </c>
      <c r="D561" s="5">
        <f t="shared" si="100"/>
        <v>7.5999999999998735E-2</v>
      </c>
      <c r="E561" s="5">
        <f t="shared" si="101"/>
        <v>0.1460000000000008</v>
      </c>
      <c r="F561" s="5">
        <f t="shared" si="102"/>
        <v>5.2999999999999936E-2</v>
      </c>
      <c r="G561" s="2">
        <f t="shared" si="98"/>
        <v>558</v>
      </c>
      <c r="H561" s="6">
        <f t="shared" si="103"/>
        <v>1.4245014245014246E-3</v>
      </c>
      <c r="I561" s="6">
        <f t="shared" si="104"/>
        <v>1.9388878896547388E-3</v>
      </c>
      <c r="J561" s="6">
        <f t="shared" si="105"/>
        <v>0.79487179487179782</v>
      </c>
      <c r="K561" s="6">
        <f t="shared" si="106"/>
        <v>0.53639518267550323</v>
      </c>
      <c r="L561" s="2">
        <f t="shared" si="107"/>
        <v>0.42712949731568012</v>
      </c>
      <c r="M561" s="2">
        <f t="shared" si="108"/>
        <v>0.42792063206235242</v>
      </c>
    </row>
    <row r="562" spans="1:13">
      <c r="A562" t="s">
        <v>622</v>
      </c>
      <c r="B562">
        <v>32.292000000000002</v>
      </c>
      <c r="C562" s="5">
        <f t="shared" si="99"/>
        <v>0.19200000000000017</v>
      </c>
      <c r="D562" s="5">
        <f t="shared" si="100"/>
        <v>-6.6000000000001613E-2</v>
      </c>
      <c r="E562" s="5">
        <f t="shared" si="101"/>
        <v>4.5999999999999375E-2</v>
      </c>
      <c r="F562" s="5">
        <f t="shared" si="102"/>
        <v>-5.0000000000000711E-2</v>
      </c>
      <c r="G562" s="2">
        <f t="shared" si="98"/>
        <v>559</v>
      </c>
      <c r="H562" s="6">
        <f t="shared" si="103"/>
        <v>1.4245014245014246E-3</v>
      </c>
      <c r="I562" s="6">
        <f t="shared" si="104"/>
        <v>1.9565802416478383E-3</v>
      </c>
      <c r="J562" s="6">
        <f t="shared" si="105"/>
        <v>0.79629629629629928</v>
      </c>
      <c r="K562" s="6">
        <f t="shared" si="106"/>
        <v>0.53835176291715103</v>
      </c>
      <c r="L562" s="2">
        <f t="shared" si="107"/>
        <v>0.42945439776866912</v>
      </c>
      <c r="M562" s="2">
        <f t="shared" si="108"/>
        <v>0.43024997131192216</v>
      </c>
    </row>
    <row r="563" spans="1:13">
      <c r="A563" t="s">
        <v>623</v>
      </c>
      <c r="B563">
        <v>32.384</v>
      </c>
      <c r="C563" s="5">
        <f t="shared" si="99"/>
        <v>5.3999999999998494E-2</v>
      </c>
      <c r="D563" s="5">
        <f t="shared" si="100"/>
        <v>-8.4500000000000242E-2</v>
      </c>
      <c r="E563" s="5">
        <f t="shared" si="101"/>
        <v>7.9999999999991189E-3</v>
      </c>
      <c r="F563" s="5">
        <f t="shared" si="102"/>
        <v>-1.9000000000000128E-2</v>
      </c>
      <c r="G563" s="2">
        <f t="shared" si="98"/>
        <v>560</v>
      </c>
      <c r="H563" s="6">
        <f t="shared" si="103"/>
        <v>1.4245014245014246E-3</v>
      </c>
      <c r="I563" s="6">
        <f t="shared" si="104"/>
        <v>1.9621545443305956E-3</v>
      </c>
      <c r="J563" s="6">
        <f t="shared" si="105"/>
        <v>0.79772079772080073</v>
      </c>
      <c r="K563" s="6">
        <f t="shared" si="106"/>
        <v>0.54031391746148161</v>
      </c>
      <c r="L563" s="2">
        <f t="shared" si="107"/>
        <v>0.43178932720212582</v>
      </c>
      <c r="M563" s="2">
        <f t="shared" si="108"/>
        <v>0.43258567409097592</v>
      </c>
    </row>
    <row r="564" spans="1:13">
      <c r="A564" t="s">
        <v>624</v>
      </c>
      <c r="B564">
        <v>32.4</v>
      </c>
      <c r="C564" s="5">
        <f t="shared" si="99"/>
        <v>2.2999999999999687E-2</v>
      </c>
      <c r="D564" s="5">
        <f t="shared" si="100"/>
        <v>-1.4999999999998792E-2</v>
      </c>
      <c r="E564" s="5">
        <f t="shared" si="101"/>
        <v>1.5000000000000568E-2</v>
      </c>
      <c r="F564" s="5">
        <f t="shared" si="102"/>
        <v>3.5000000000007248E-3</v>
      </c>
      <c r="G564" s="2">
        <f t="shared" si="98"/>
        <v>561</v>
      </c>
      <c r="H564" s="6">
        <f t="shared" si="103"/>
        <v>1.4245014245014246E-3</v>
      </c>
      <c r="I564" s="6">
        <f t="shared" si="104"/>
        <v>1.9631239882754231E-3</v>
      </c>
      <c r="J564" s="6">
        <f t="shared" si="105"/>
        <v>0.79914529914530219</v>
      </c>
      <c r="K564" s="6">
        <f t="shared" si="106"/>
        <v>0.54227704144975708</v>
      </c>
      <c r="L564" s="2">
        <f t="shared" si="107"/>
        <v>0.43413062292701515</v>
      </c>
      <c r="M564" s="2">
        <f t="shared" si="108"/>
        <v>0.43492842242818641</v>
      </c>
    </row>
    <row r="565" spans="1:13">
      <c r="A565" t="s">
        <v>625</v>
      </c>
      <c r="B565">
        <v>32.43</v>
      </c>
      <c r="C565" s="5">
        <f t="shared" si="99"/>
        <v>2.4000000000000909E-2</v>
      </c>
      <c r="D565" s="5">
        <f t="shared" si="100"/>
        <v>1.8499999999999517E-2</v>
      </c>
      <c r="E565" s="5">
        <f t="shared" si="101"/>
        <v>9.0000000000003411E-3</v>
      </c>
      <c r="F565" s="5">
        <f t="shared" si="102"/>
        <v>-3.0000000000001137E-3</v>
      </c>
      <c r="G565" s="2">
        <f t="shared" si="98"/>
        <v>562</v>
      </c>
      <c r="H565" s="6">
        <f t="shared" si="103"/>
        <v>1.4245014245014246E-3</v>
      </c>
      <c r="I565" s="6">
        <f t="shared" si="104"/>
        <v>1.9649416956719745E-3</v>
      </c>
      <c r="J565" s="6">
        <f t="shared" si="105"/>
        <v>0.80056980056980365</v>
      </c>
      <c r="K565" s="6">
        <f t="shared" si="106"/>
        <v>0.54424198314542904</v>
      </c>
      <c r="L565" s="2">
        <f t="shared" si="107"/>
        <v>0.43647896938871472</v>
      </c>
      <c r="M565" s="2">
        <f t="shared" si="108"/>
        <v>0.43727764201087477</v>
      </c>
    </row>
    <row r="566" spans="1:13">
      <c r="A566" t="s">
        <v>626</v>
      </c>
      <c r="B566">
        <v>32.448</v>
      </c>
      <c r="C566" s="5">
        <f t="shared" si="99"/>
        <v>5.9999999999998721E-2</v>
      </c>
      <c r="D566" s="5">
        <f t="shared" si="100"/>
        <v>3.5999999999999588E-2</v>
      </c>
      <c r="E566" s="5">
        <f t="shared" si="101"/>
        <v>5.099999999999838E-2</v>
      </c>
      <c r="F566" s="5">
        <f t="shared" si="102"/>
        <v>2.0999999999999019E-2</v>
      </c>
      <c r="G566" s="2">
        <f t="shared" si="98"/>
        <v>563</v>
      </c>
      <c r="H566" s="6">
        <f t="shared" si="103"/>
        <v>1.4245014245014246E-3</v>
      </c>
      <c r="I566" s="6">
        <f t="shared" si="104"/>
        <v>1.9660323201099051E-3</v>
      </c>
      <c r="J566" s="6">
        <f t="shared" si="105"/>
        <v>0.8019943019943051</v>
      </c>
      <c r="K566" s="6">
        <f t="shared" si="106"/>
        <v>0.54620801546553899</v>
      </c>
      <c r="L566" s="2">
        <f t="shared" si="107"/>
        <v>0.43883379020308433</v>
      </c>
      <c r="M566" s="2">
        <f t="shared" si="108"/>
        <v>0.43963741931455835</v>
      </c>
    </row>
    <row r="567" spans="1:13">
      <c r="A567" t="s">
        <v>627</v>
      </c>
      <c r="B567">
        <v>32.549999999999997</v>
      </c>
      <c r="C567" s="5">
        <f t="shared" si="99"/>
        <v>9.6000000000000085E-2</v>
      </c>
      <c r="D567" s="5">
        <f t="shared" si="100"/>
        <v>1.3750000000001705E-2</v>
      </c>
      <c r="E567" s="5">
        <f t="shared" si="101"/>
        <v>4.5000000000001705E-2</v>
      </c>
      <c r="F567" s="5">
        <f t="shared" si="102"/>
        <v>-2.9999999999983373E-3</v>
      </c>
      <c r="G567" s="2">
        <f t="shared" si="98"/>
        <v>564</v>
      </c>
      <c r="H567" s="6">
        <f t="shared" si="103"/>
        <v>1.4245014245014246E-3</v>
      </c>
      <c r="I567" s="6">
        <f t="shared" si="104"/>
        <v>1.9722125252581795E-3</v>
      </c>
      <c r="J567" s="6">
        <f t="shared" si="105"/>
        <v>0.80341880341880656</v>
      </c>
      <c r="K567" s="6">
        <f t="shared" si="106"/>
        <v>0.54818022799079713</v>
      </c>
      <c r="L567" s="2">
        <f t="shared" si="107"/>
        <v>0.44119918634587124</v>
      </c>
      <c r="M567" s="2">
        <f t="shared" si="108"/>
        <v>0.44200719659824983</v>
      </c>
    </row>
    <row r="568" spans="1:13">
      <c r="A568" t="s">
        <v>628</v>
      </c>
      <c r="B568">
        <v>32.64</v>
      </c>
      <c r="C568" s="5">
        <f t="shared" si="99"/>
        <v>8.7500000000002132E-2</v>
      </c>
      <c r="D568" s="5">
        <f t="shared" si="100"/>
        <v>-1.7999999999998906E-2</v>
      </c>
      <c r="E568" s="5">
        <f t="shared" si="101"/>
        <v>4.2500000000000426E-2</v>
      </c>
      <c r="F568" s="5">
        <f t="shared" si="102"/>
        <v>-1.2500000000006395E-3</v>
      </c>
      <c r="G568" s="2">
        <f t="shared" si="98"/>
        <v>565</v>
      </c>
      <c r="H568" s="6">
        <f t="shared" si="103"/>
        <v>1.4245014245014246E-3</v>
      </c>
      <c r="I568" s="6">
        <f t="shared" si="104"/>
        <v>1.9776656474478336E-3</v>
      </c>
      <c r="J568" s="6">
        <f t="shared" si="105"/>
        <v>0.80484330484330802</v>
      </c>
      <c r="K568" s="6">
        <f t="shared" si="106"/>
        <v>0.55015789363824497</v>
      </c>
      <c r="L568" s="2">
        <f t="shared" si="107"/>
        <v>0.44357459800462662</v>
      </c>
      <c r="M568" s="2">
        <f t="shared" si="108"/>
        <v>0.44438675333761868</v>
      </c>
    </row>
    <row r="569" spans="1:13">
      <c r="A569" t="s">
        <v>629</v>
      </c>
      <c r="B569">
        <v>32.725000000000001</v>
      </c>
      <c r="C569" s="5">
        <f t="shared" si="99"/>
        <v>6.0000000000002274E-2</v>
      </c>
      <c r="D569" s="5">
        <f t="shared" si="100"/>
        <v>4.3749999999977973E-3</v>
      </c>
      <c r="E569" s="5">
        <f t="shared" si="101"/>
        <v>1.7500000000001847E-2</v>
      </c>
      <c r="F569" s="5">
        <f t="shared" si="102"/>
        <v>-1.2499999999999289E-2</v>
      </c>
      <c r="G569" s="2">
        <f t="shared" si="98"/>
        <v>566</v>
      </c>
      <c r="H569" s="6">
        <f t="shared" si="103"/>
        <v>1.4245014245014246E-3</v>
      </c>
      <c r="I569" s="6">
        <f t="shared" si="104"/>
        <v>1.9828158184047292E-3</v>
      </c>
      <c r="J569" s="6">
        <f t="shared" si="105"/>
        <v>0.80626780626780947</v>
      </c>
      <c r="K569" s="6">
        <f t="shared" si="106"/>
        <v>0.55214070945664973</v>
      </c>
      <c r="L569" s="2">
        <f t="shared" si="107"/>
        <v>0.44595980379191119</v>
      </c>
      <c r="M569" s="2">
        <f t="shared" si="108"/>
        <v>0.44677366894368409</v>
      </c>
    </row>
    <row r="570" spans="1:13">
      <c r="A570" t="s">
        <v>630</v>
      </c>
      <c r="B570">
        <v>32.760000000000005</v>
      </c>
      <c r="C570" s="5">
        <f t="shared" si="99"/>
        <v>9.6249999999997726E-2</v>
      </c>
      <c r="D570" s="5">
        <f t="shared" si="100"/>
        <v>9.3749999999985789E-3</v>
      </c>
      <c r="E570" s="5">
        <f t="shared" si="101"/>
        <v>7.8749999999995879E-2</v>
      </c>
      <c r="F570" s="5">
        <f t="shared" si="102"/>
        <v>3.0624999999997016E-2</v>
      </c>
      <c r="G570" s="2">
        <f t="shared" si="98"/>
        <v>567</v>
      </c>
      <c r="H570" s="6">
        <f t="shared" si="103"/>
        <v>1.4245014245014246E-3</v>
      </c>
      <c r="I570" s="6">
        <f t="shared" si="104"/>
        <v>1.9849364770340391E-3</v>
      </c>
      <c r="J570" s="6">
        <f t="shared" si="105"/>
        <v>0.80769230769231093</v>
      </c>
      <c r="K570" s="6">
        <f t="shared" si="106"/>
        <v>0.55412564593368374</v>
      </c>
      <c r="L570" s="2">
        <f t="shared" si="107"/>
        <v>0.44835237448765475</v>
      </c>
      <c r="M570" s="2">
        <f t="shared" si="108"/>
        <v>0.44917394741790734</v>
      </c>
    </row>
    <row r="571" spans="1:13">
      <c r="A571" t="s">
        <v>631</v>
      </c>
      <c r="B571">
        <v>32.917499999999997</v>
      </c>
      <c r="C571" s="5">
        <f t="shared" si="99"/>
        <v>7.8749999999999432E-2</v>
      </c>
      <c r="D571" s="5">
        <f t="shared" si="100"/>
        <v>-8.749999999997371E-3</v>
      </c>
      <c r="E571" s="5">
        <f t="shared" si="101"/>
        <v>3.5527136788005009E-15</v>
      </c>
      <c r="F571" s="5">
        <f t="shared" si="102"/>
        <v>-3.9374999999996163E-2</v>
      </c>
      <c r="G571" s="2">
        <f t="shared" si="98"/>
        <v>568</v>
      </c>
      <c r="H571" s="6">
        <f t="shared" si="103"/>
        <v>1.4245014245014246E-3</v>
      </c>
      <c r="I571" s="6">
        <f t="shared" si="104"/>
        <v>1.9944794408659331E-3</v>
      </c>
      <c r="J571" s="6">
        <f t="shared" si="105"/>
        <v>0.80911680911681239</v>
      </c>
      <c r="K571" s="6">
        <f t="shared" si="106"/>
        <v>0.55612012537454969</v>
      </c>
      <c r="L571" s="2">
        <f t="shared" si="107"/>
        <v>0.45075833523948727</v>
      </c>
      <c r="M571" s="2">
        <f t="shared" si="108"/>
        <v>0.45157990816973981</v>
      </c>
    </row>
    <row r="572" spans="1:13">
      <c r="A572" t="s">
        <v>632</v>
      </c>
      <c r="B572">
        <v>32.917500000000004</v>
      </c>
      <c r="C572" s="5">
        <f t="shared" si="99"/>
        <v>7.8750000000002984E-2</v>
      </c>
      <c r="D572" s="5">
        <f t="shared" si="100"/>
        <v>6.7499999999999005E-2</v>
      </c>
      <c r="E572" s="5">
        <f t="shared" si="101"/>
        <v>7.8749999999999432E-2</v>
      </c>
      <c r="F572" s="5">
        <f t="shared" si="102"/>
        <v>3.9374999999997939E-2</v>
      </c>
      <c r="G572" s="2">
        <f t="shared" si="98"/>
        <v>569</v>
      </c>
      <c r="H572" s="6">
        <f t="shared" si="103"/>
        <v>1.4245014245014246E-3</v>
      </c>
      <c r="I572" s="6">
        <f t="shared" si="104"/>
        <v>1.9944794408659336E-3</v>
      </c>
      <c r="J572" s="6">
        <f t="shared" si="105"/>
        <v>0.81054131054131384</v>
      </c>
      <c r="K572" s="6">
        <f t="shared" si="106"/>
        <v>0.55811460481541564</v>
      </c>
      <c r="L572" s="2">
        <f t="shared" si="107"/>
        <v>0.45316997826892907</v>
      </c>
      <c r="M572" s="2">
        <f t="shared" si="108"/>
        <v>0.45399928616559243</v>
      </c>
    </row>
    <row r="573" spans="1:13">
      <c r="A573" t="s">
        <v>633</v>
      </c>
      <c r="B573">
        <v>33.075000000000003</v>
      </c>
      <c r="C573" s="5">
        <f t="shared" si="99"/>
        <v>0.21374999999999744</v>
      </c>
      <c r="D573" s="5">
        <f t="shared" si="100"/>
        <v>9.1874999999998153E-2</v>
      </c>
      <c r="E573" s="5">
        <f t="shared" si="101"/>
        <v>0.13499999999999801</v>
      </c>
      <c r="F573" s="5">
        <f t="shared" si="102"/>
        <v>2.8124999999999289E-2</v>
      </c>
      <c r="G573" s="2">
        <f t="shared" si="98"/>
        <v>570</v>
      </c>
      <c r="H573" s="6">
        <f t="shared" si="103"/>
        <v>1.4245014245014246E-3</v>
      </c>
      <c r="I573" s="6">
        <f t="shared" si="104"/>
        <v>2.004022404697828E-3</v>
      </c>
      <c r="J573" s="6">
        <f t="shared" si="105"/>
        <v>0.8119658119658153</v>
      </c>
      <c r="K573" s="6">
        <f t="shared" si="106"/>
        <v>0.56011862722011352</v>
      </c>
      <c r="L573" s="2">
        <f t="shared" si="107"/>
        <v>0.45559506573032216</v>
      </c>
      <c r="M573" s="2">
        <f t="shared" si="108"/>
        <v>0.45643765687334492</v>
      </c>
    </row>
    <row r="574" spans="1:13">
      <c r="A574" t="s">
        <v>634</v>
      </c>
      <c r="B574">
        <v>33.344999999999999</v>
      </c>
      <c r="C574" s="5">
        <f t="shared" si="99"/>
        <v>0.26249999999999929</v>
      </c>
      <c r="D574" s="5">
        <f t="shared" si="100"/>
        <v>-1.9124999999998948E-2</v>
      </c>
      <c r="E574" s="5">
        <f t="shared" si="101"/>
        <v>0.12750000000000128</v>
      </c>
      <c r="F574" s="5">
        <f t="shared" si="102"/>
        <v>-3.7499999999983658E-3</v>
      </c>
      <c r="G574" s="2">
        <f t="shared" si="98"/>
        <v>571</v>
      </c>
      <c r="H574" s="6">
        <f t="shared" si="103"/>
        <v>1.4245014245014246E-3</v>
      </c>
      <c r="I574" s="6">
        <f t="shared" si="104"/>
        <v>2.0203817712667895E-3</v>
      </c>
      <c r="J574" s="6">
        <f t="shared" si="105"/>
        <v>0.81339031339031675</v>
      </c>
      <c r="K574" s="6">
        <f t="shared" si="106"/>
        <v>0.56213900899138036</v>
      </c>
      <c r="L574" s="2">
        <f t="shared" si="107"/>
        <v>0.458039192511497</v>
      </c>
      <c r="M574" s="2">
        <f t="shared" si="108"/>
        <v>0.45889435095202569</v>
      </c>
    </row>
    <row r="575" spans="1:13">
      <c r="A575" t="s">
        <v>635</v>
      </c>
      <c r="B575">
        <v>33.6</v>
      </c>
      <c r="C575" s="5">
        <f t="shared" si="99"/>
        <v>0.17549999999999955</v>
      </c>
      <c r="D575" s="5">
        <f t="shared" si="100"/>
        <v>-0.1067499999999999</v>
      </c>
      <c r="E575" s="5">
        <f t="shared" si="101"/>
        <v>4.7999999999998266E-2</v>
      </c>
      <c r="F575" s="5">
        <f t="shared" si="102"/>
        <v>-3.9750000000001506E-2</v>
      </c>
      <c r="G575" s="2">
        <f t="shared" si="98"/>
        <v>572</v>
      </c>
      <c r="H575" s="6">
        <f t="shared" si="103"/>
        <v>1.4245014245014246E-3</v>
      </c>
      <c r="I575" s="6">
        <f t="shared" si="104"/>
        <v>2.0358322841374757E-3</v>
      </c>
      <c r="J575" s="6">
        <f t="shared" si="105"/>
        <v>0.81481481481481821</v>
      </c>
      <c r="K575" s="6">
        <f t="shared" si="106"/>
        <v>0.56417484127551787</v>
      </c>
      <c r="L575" s="2">
        <f t="shared" si="107"/>
        <v>0.46050168668215541</v>
      </c>
      <c r="M575" s="2">
        <f t="shared" si="108"/>
        <v>0.46136158462641436</v>
      </c>
    </row>
    <row r="576" spans="1:13">
      <c r="A576" t="s">
        <v>636</v>
      </c>
      <c r="B576">
        <v>33.695999999999998</v>
      </c>
      <c r="C576" s="5">
        <f t="shared" si="99"/>
        <v>4.8999999999999488E-2</v>
      </c>
      <c r="D576" s="5">
        <f t="shared" si="100"/>
        <v>-4.8750000000000071E-2</v>
      </c>
      <c r="E576" s="5">
        <f t="shared" si="101"/>
        <v>1.0000000000012221E-3</v>
      </c>
      <c r="F576" s="5">
        <f t="shared" si="102"/>
        <v>-2.3499999999998522E-2</v>
      </c>
      <c r="G576" s="2">
        <f t="shared" si="98"/>
        <v>573</v>
      </c>
      <c r="H576" s="6">
        <f t="shared" si="103"/>
        <v>1.4245014245014246E-3</v>
      </c>
      <c r="I576" s="6">
        <f t="shared" si="104"/>
        <v>2.0416489478064397E-3</v>
      </c>
      <c r="J576" s="6">
        <f t="shared" si="105"/>
        <v>0.81623931623931967</v>
      </c>
      <c r="K576" s="6">
        <f t="shared" si="106"/>
        <v>0.56621649022332432</v>
      </c>
      <c r="L576" s="2">
        <f t="shared" si="107"/>
        <v>0.46297473702021302</v>
      </c>
      <c r="M576" s="2">
        <f t="shared" si="108"/>
        <v>0.46383473387675478</v>
      </c>
    </row>
    <row r="577" spans="1:13">
      <c r="A577" t="s">
        <v>637</v>
      </c>
      <c r="B577">
        <v>33.698</v>
      </c>
      <c r="C577" s="5">
        <f t="shared" si="99"/>
        <v>7.7999999999999403E-2</v>
      </c>
      <c r="D577" s="5">
        <f t="shared" si="100"/>
        <v>2.1000000000000796E-2</v>
      </c>
      <c r="E577" s="5">
        <f t="shared" si="101"/>
        <v>7.6999999999998181E-2</v>
      </c>
      <c r="F577" s="5">
        <f t="shared" si="102"/>
        <v>3.7999999999998479E-2</v>
      </c>
      <c r="G577" s="2">
        <f t="shared" si="98"/>
        <v>574</v>
      </c>
      <c r="H577" s="6">
        <f t="shared" si="103"/>
        <v>1.4245014245014246E-3</v>
      </c>
      <c r="I577" s="6">
        <f t="shared" si="104"/>
        <v>2.0417701282995433E-3</v>
      </c>
      <c r="J577" s="6">
        <f t="shared" si="105"/>
        <v>0.81766381766382112</v>
      </c>
      <c r="K577" s="6">
        <f t="shared" si="106"/>
        <v>0.56825826035162386</v>
      </c>
      <c r="L577" s="2">
        <f t="shared" si="107"/>
        <v>0.46545370327946595</v>
      </c>
      <c r="M577" s="2">
        <f t="shared" si="108"/>
        <v>0.46632132967366324</v>
      </c>
    </row>
    <row r="578" spans="1:13">
      <c r="A578" t="s">
        <v>638</v>
      </c>
      <c r="B578">
        <v>33.851999999999997</v>
      </c>
      <c r="C578" s="5">
        <f t="shared" si="99"/>
        <v>9.100000000000108E-2</v>
      </c>
      <c r="D578" s="5">
        <f t="shared" si="100"/>
        <v>7.5000000000020606E-3</v>
      </c>
      <c r="E578" s="5">
        <f t="shared" si="101"/>
        <v>1.4000000000002899E-2</v>
      </c>
      <c r="F578" s="5">
        <f t="shared" si="102"/>
        <v>-3.1499999999997641E-2</v>
      </c>
      <c r="G578" s="2">
        <f t="shared" si="98"/>
        <v>575</v>
      </c>
      <c r="H578" s="6">
        <f t="shared" si="103"/>
        <v>1.4245014245014246E-3</v>
      </c>
      <c r="I578" s="6">
        <f t="shared" si="104"/>
        <v>2.0511010262685065E-3</v>
      </c>
      <c r="J578" s="6">
        <f t="shared" si="105"/>
        <v>0.81908831908832258</v>
      </c>
      <c r="K578" s="6">
        <f t="shared" si="106"/>
        <v>0.57030936137789234</v>
      </c>
      <c r="L578" s="2">
        <f t="shared" si="107"/>
        <v>0.46794614266904189</v>
      </c>
      <c r="M578" s="2">
        <f t="shared" si="108"/>
        <v>0.46881515866860884</v>
      </c>
    </row>
    <row r="579" spans="1:13">
      <c r="A579" t="s">
        <v>639</v>
      </c>
      <c r="B579">
        <v>33.880000000000003</v>
      </c>
      <c r="C579" s="5">
        <f t="shared" si="99"/>
        <v>9.3000000000003524E-2</v>
      </c>
      <c r="D579" s="5">
        <f t="shared" si="100"/>
        <v>3.4499999999997755E-2</v>
      </c>
      <c r="E579" s="5">
        <f t="shared" si="101"/>
        <v>7.9000000000000625E-2</v>
      </c>
      <c r="F579" s="5">
        <f t="shared" si="102"/>
        <v>3.2499999999998863E-2</v>
      </c>
      <c r="G579" s="2">
        <f t="shared" si="98"/>
        <v>576</v>
      </c>
      <c r="H579" s="6">
        <f t="shared" si="103"/>
        <v>1.4245014245014246E-3</v>
      </c>
      <c r="I579" s="6">
        <f t="shared" si="104"/>
        <v>2.0527975531719547E-3</v>
      </c>
      <c r="J579" s="6">
        <f t="shared" si="105"/>
        <v>0.82051282051282404</v>
      </c>
      <c r="K579" s="6">
        <f t="shared" si="106"/>
        <v>0.57236215893106435</v>
      </c>
      <c r="L579" s="2">
        <f t="shared" si="107"/>
        <v>0.47044582009006491</v>
      </c>
      <c r="M579" s="2">
        <f t="shared" si="108"/>
        <v>0.47132269107133862</v>
      </c>
    </row>
    <row r="580" spans="1:13">
      <c r="A580" t="s">
        <v>640</v>
      </c>
      <c r="B580">
        <v>34.038000000000004</v>
      </c>
      <c r="C580" s="5">
        <f t="shared" si="99"/>
        <v>0.15999999999999659</v>
      </c>
      <c r="D580" s="5">
        <f t="shared" si="100"/>
        <v>1.8999999999996575E-2</v>
      </c>
      <c r="E580" s="5">
        <f t="shared" si="101"/>
        <v>8.0999999999995964E-2</v>
      </c>
      <c r="F580" s="5">
        <f t="shared" si="102"/>
        <v>9.9999999999766942E-4</v>
      </c>
      <c r="G580" s="2">
        <f t="shared" si="98"/>
        <v>577</v>
      </c>
      <c r="H580" s="6">
        <f t="shared" si="103"/>
        <v>1.4245014245014246E-3</v>
      </c>
      <c r="I580" s="6">
        <f t="shared" si="104"/>
        <v>2.0623708121271251E-3</v>
      </c>
      <c r="J580" s="6">
        <f t="shared" si="105"/>
        <v>0.82193732193732549</v>
      </c>
      <c r="K580" s="6">
        <f t="shared" si="106"/>
        <v>0.57442452974319147</v>
      </c>
      <c r="L580" s="2">
        <f t="shared" si="107"/>
        <v>0.47295922819311415</v>
      </c>
      <c r="M580" s="2">
        <f t="shared" si="108"/>
        <v>0.47384416699875564</v>
      </c>
    </row>
    <row r="581" spans="1:13">
      <c r="A581" t="s">
        <v>641</v>
      </c>
      <c r="B581">
        <v>34.199999999999996</v>
      </c>
      <c r="C581" s="5">
        <f t="shared" si="99"/>
        <v>0.13099999999999667</v>
      </c>
      <c r="D581" s="5">
        <f t="shared" si="100"/>
        <v>7.7500000000002345E-2</v>
      </c>
      <c r="E581" s="5">
        <f t="shared" si="101"/>
        <v>5.0000000000000711E-2</v>
      </c>
      <c r="F581" s="5">
        <f t="shared" si="102"/>
        <v>-1.5499999999997627E-2</v>
      </c>
      <c r="G581" s="2">
        <f t="shared" si="98"/>
        <v>578</v>
      </c>
      <c r="H581" s="6">
        <f t="shared" si="103"/>
        <v>1.4245014245014246E-3</v>
      </c>
      <c r="I581" s="6">
        <f t="shared" si="104"/>
        <v>2.0721864320685018E-3</v>
      </c>
      <c r="J581" s="6">
        <f t="shared" si="105"/>
        <v>0.82336182336182695</v>
      </c>
      <c r="K581" s="6">
        <f t="shared" si="106"/>
        <v>0.57649671617525999</v>
      </c>
      <c r="L581" s="2">
        <f t="shared" si="107"/>
        <v>0.47548660778557977</v>
      </c>
      <c r="M581" s="2">
        <f t="shared" si="108"/>
        <v>0.47637653536080909</v>
      </c>
    </row>
    <row r="582" spans="1:13">
      <c r="A582" t="s">
        <v>642</v>
      </c>
      <c r="B582">
        <v>34.299999999999997</v>
      </c>
      <c r="C582" s="5">
        <f t="shared" si="99"/>
        <v>0.31500000000000128</v>
      </c>
      <c r="D582" s="5">
        <f t="shared" si="100"/>
        <v>0.17200000000000237</v>
      </c>
      <c r="E582" s="5">
        <f t="shared" si="101"/>
        <v>0.26500000000000057</v>
      </c>
      <c r="F582" s="5">
        <f t="shared" si="102"/>
        <v>0.10749999999999993</v>
      </c>
      <c r="G582" s="2">
        <f t="shared" ref="G582:G645" si="109">G581+1</f>
        <v>579</v>
      </c>
      <c r="H582" s="6">
        <f t="shared" si="103"/>
        <v>1.4245014245014246E-3</v>
      </c>
      <c r="I582" s="6">
        <f t="shared" si="104"/>
        <v>2.078245456723673E-3</v>
      </c>
      <c r="J582" s="6">
        <f t="shared" si="105"/>
        <v>0.82478632478632841</v>
      </c>
      <c r="K582" s="6">
        <f t="shared" si="106"/>
        <v>0.57857496163198363</v>
      </c>
      <c r="L582" s="2">
        <f t="shared" si="107"/>
        <v>0.4780248970748604</v>
      </c>
      <c r="M582" s="2">
        <f t="shared" si="108"/>
        <v>0.47894131087367847</v>
      </c>
    </row>
    <row r="583" spans="1:13">
      <c r="A583" t="s">
        <v>643</v>
      </c>
      <c r="B583">
        <v>34.83</v>
      </c>
      <c r="C583" s="5">
        <f t="shared" si="99"/>
        <v>0.47500000000000142</v>
      </c>
      <c r="D583" s="5">
        <f t="shared" si="100"/>
        <v>0.13499999999999979</v>
      </c>
      <c r="E583" s="5">
        <f t="shared" si="101"/>
        <v>0.21000000000000085</v>
      </c>
      <c r="F583" s="5">
        <f t="shared" si="102"/>
        <v>-2.7499999999999858E-2</v>
      </c>
      <c r="G583" s="2">
        <f t="shared" si="109"/>
        <v>580</v>
      </c>
      <c r="H583" s="6">
        <f t="shared" si="103"/>
        <v>1.4245014245014246E-3</v>
      </c>
      <c r="I583" s="6">
        <f t="shared" si="104"/>
        <v>2.1103582873960797E-3</v>
      </c>
      <c r="J583" s="6">
        <f t="shared" si="105"/>
        <v>0.82621082621082986</v>
      </c>
      <c r="K583" s="6">
        <f t="shared" si="106"/>
        <v>0.58068531991937966</v>
      </c>
      <c r="L583" s="2">
        <f t="shared" si="107"/>
        <v>0.48059568500450295</v>
      </c>
      <c r="M583" s="2">
        <f t="shared" si="108"/>
        <v>0.48153312413673988</v>
      </c>
    </row>
    <row r="584" spans="1:13">
      <c r="A584" t="s">
        <v>644</v>
      </c>
      <c r="B584">
        <v>35.25</v>
      </c>
      <c r="C584" s="5">
        <f t="shared" si="99"/>
        <v>0.58500000000000085</v>
      </c>
      <c r="D584" s="5">
        <f t="shared" si="100"/>
        <v>-3.4000000000000696E-2</v>
      </c>
      <c r="E584" s="5">
        <f t="shared" si="101"/>
        <v>0.375</v>
      </c>
      <c r="F584" s="5">
        <f t="shared" si="102"/>
        <v>8.2499999999999574E-2</v>
      </c>
      <c r="G584" s="2">
        <f t="shared" si="109"/>
        <v>581</v>
      </c>
      <c r="H584" s="6">
        <f t="shared" si="103"/>
        <v>1.4245014245014246E-3</v>
      </c>
      <c r="I584" s="6">
        <f t="shared" si="104"/>
        <v>2.135806190947798E-3</v>
      </c>
      <c r="J584" s="6">
        <f t="shared" si="105"/>
        <v>0.82763532763533132</v>
      </c>
      <c r="K584" s="6">
        <f t="shared" si="106"/>
        <v>0.58282112611032744</v>
      </c>
      <c r="L584" s="2">
        <f t="shared" si="107"/>
        <v>0.48319358318548733</v>
      </c>
      <c r="M584" s="2">
        <f t="shared" si="108"/>
        <v>0.48416863228914148</v>
      </c>
    </row>
    <row r="585" spans="1:13">
      <c r="A585" t="s">
        <v>645</v>
      </c>
      <c r="B585">
        <v>36</v>
      </c>
      <c r="C585" s="5">
        <f t="shared" si="99"/>
        <v>0.40700000000000003</v>
      </c>
      <c r="D585" s="5">
        <f t="shared" si="100"/>
        <v>-0.25200000000000067</v>
      </c>
      <c r="E585" s="5">
        <f t="shared" si="101"/>
        <v>3.2000000000000028E-2</v>
      </c>
      <c r="F585" s="5">
        <f t="shared" si="102"/>
        <v>-0.17149999999999999</v>
      </c>
      <c r="G585" s="2">
        <f t="shared" si="109"/>
        <v>582</v>
      </c>
      <c r="H585" s="6">
        <f t="shared" si="103"/>
        <v>1.4245014245014246E-3</v>
      </c>
      <c r="I585" s="6">
        <f t="shared" si="104"/>
        <v>2.181248875861581E-3</v>
      </c>
      <c r="J585" s="6">
        <f t="shared" si="105"/>
        <v>0.82905982905983278</v>
      </c>
      <c r="K585" s="6">
        <f t="shared" si="106"/>
        <v>0.58500237498618901</v>
      </c>
      <c r="L585" s="2">
        <f t="shared" si="107"/>
        <v>0.48583530572215061</v>
      </c>
      <c r="M585" s="2">
        <f t="shared" si="108"/>
        <v>0.48681356973392959</v>
      </c>
    </row>
    <row r="586" spans="1:13">
      <c r="A586" t="s">
        <v>646</v>
      </c>
      <c r="B586">
        <v>36.064</v>
      </c>
      <c r="C586" s="5">
        <f t="shared" si="99"/>
        <v>8.0999999999999517E-2</v>
      </c>
      <c r="D586" s="5">
        <f t="shared" si="100"/>
        <v>-0.17550000000000132</v>
      </c>
      <c r="E586" s="5">
        <f t="shared" si="101"/>
        <v>4.8999999999999488E-2</v>
      </c>
      <c r="F586" s="5">
        <f t="shared" si="102"/>
        <v>8.49999999999973E-3</v>
      </c>
      <c r="G586" s="2">
        <f t="shared" si="109"/>
        <v>583</v>
      </c>
      <c r="H586" s="6">
        <f t="shared" si="103"/>
        <v>1.4245014245014246E-3</v>
      </c>
      <c r="I586" s="6">
        <f t="shared" si="104"/>
        <v>2.1851266516408905E-3</v>
      </c>
      <c r="J586" s="6">
        <f t="shared" si="105"/>
        <v>0.83048433048433423</v>
      </c>
      <c r="K586" s="6">
        <f t="shared" si="106"/>
        <v>0.58718750163782996</v>
      </c>
      <c r="L586" s="2">
        <f t="shared" si="107"/>
        <v>0.48848646859899464</v>
      </c>
      <c r="M586" s="2">
        <f t="shared" si="108"/>
        <v>0.48946966389730706</v>
      </c>
    </row>
    <row r="587" spans="1:13">
      <c r="A587" t="s">
        <v>647</v>
      </c>
      <c r="B587">
        <v>36.161999999999999</v>
      </c>
      <c r="C587" s="5">
        <f t="shared" si="99"/>
        <v>5.5999999999997385E-2</v>
      </c>
      <c r="D587" s="5">
        <f t="shared" si="100"/>
        <v>2.7500000000006963E-3</v>
      </c>
      <c r="E587" s="5">
        <f t="shared" si="101"/>
        <v>6.9999999999978968E-3</v>
      </c>
      <c r="F587" s="5">
        <f t="shared" si="102"/>
        <v>-2.1000000000000796E-2</v>
      </c>
      <c r="G587" s="2">
        <f t="shared" si="109"/>
        <v>584</v>
      </c>
      <c r="H587" s="6">
        <f t="shared" si="103"/>
        <v>1.4245014245014246E-3</v>
      </c>
      <c r="I587" s="6">
        <f t="shared" si="104"/>
        <v>2.1910644958029581E-3</v>
      </c>
      <c r="J587" s="6">
        <f t="shared" si="105"/>
        <v>0.83190883190883569</v>
      </c>
      <c r="K587" s="6">
        <f t="shared" si="106"/>
        <v>0.58937856613363293</v>
      </c>
      <c r="L587" s="2">
        <f t="shared" si="107"/>
        <v>0.491148805111363</v>
      </c>
      <c r="M587" s="2">
        <f t="shared" si="108"/>
        <v>0.49213270608753268</v>
      </c>
    </row>
    <row r="588" spans="1:13">
      <c r="A588" t="s">
        <v>648</v>
      </c>
      <c r="B588">
        <v>36.175999999999995</v>
      </c>
      <c r="C588" s="5">
        <f t="shared" si="99"/>
        <v>8.6500000000000909E-2</v>
      </c>
      <c r="D588" s="5">
        <f t="shared" si="100"/>
        <v>0.11025000000000418</v>
      </c>
      <c r="E588" s="5">
        <f t="shared" si="101"/>
        <v>7.9500000000003013E-2</v>
      </c>
      <c r="F588" s="5">
        <f t="shared" si="102"/>
        <v>3.6250000000002558E-2</v>
      </c>
      <c r="G588" s="2">
        <f t="shared" si="109"/>
        <v>585</v>
      </c>
      <c r="H588" s="6">
        <f t="shared" si="103"/>
        <v>1.4245014245014246E-3</v>
      </c>
      <c r="I588" s="6">
        <f t="shared" si="104"/>
        <v>2.191912759254682E-3</v>
      </c>
      <c r="J588" s="6">
        <f t="shared" si="105"/>
        <v>0.83333333333333715</v>
      </c>
      <c r="K588" s="6">
        <f t="shared" si="106"/>
        <v>0.59157047889288761</v>
      </c>
      <c r="L588" s="2">
        <f t="shared" si="107"/>
        <v>0.4938180920672845</v>
      </c>
      <c r="M588" s="2">
        <f t="shared" si="108"/>
        <v>0.49481002125112228</v>
      </c>
    </row>
    <row r="589" spans="1:13">
      <c r="A589" t="s">
        <v>649</v>
      </c>
      <c r="B589">
        <v>36.335000000000001</v>
      </c>
      <c r="C589" s="5">
        <f t="shared" si="99"/>
        <v>0.27650000000000574</v>
      </c>
      <c r="D589" s="5">
        <f t="shared" si="100"/>
        <v>6.2249999999998806E-2</v>
      </c>
      <c r="E589" s="5">
        <f t="shared" si="101"/>
        <v>0.19700000000000273</v>
      </c>
      <c r="F589" s="5">
        <f t="shared" si="102"/>
        <v>5.8749999999999858E-2</v>
      </c>
      <c r="G589" s="2">
        <f t="shared" si="109"/>
        <v>586</v>
      </c>
      <c r="H589" s="6">
        <f t="shared" si="103"/>
        <v>1.4245014245014246E-3</v>
      </c>
      <c r="I589" s="6">
        <f t="shared" si="104"/>
        <v>2.2015466084564042E-3</v>
      </c>
      <c r="J589" s="6">
        <f t="shared" si="105"/>
        <v>0.8347578347578386</v>
      </c>
      <c r="K589" s="6">
        <f t="shared" si="106"/>
        <v>0.593772025501344</v>
      </c>
      <c r="L589" s="2">
        <f t="shared" si="107"/>
        <v>0.49650167944343382</v>
      </c>
      <c r="M589" s="2">
        <f t="shared" si="108"/>
        <v>0.49751353643138108</v>
      </c>
    </row>
    <row r="590" spans="1:13">
      <c r="A590" t="s">
        <v>650</v>
      </c>
      <c r="B590">
        <v>36.729000000000006</v>
      </c>
      <c r="C590" s="5">
        <f t="shared" si="99"/>
        <v>0.21099999999999852</v>
      </c>
      <c r="D590" s="5">
        <f t="shared" si="100"/>
        <v>-0.1085000000000047</v>
      </c>
      <c r="E590" s="5">
        <f t="shared" si="101"/>
        <v>1.3999999999995794E-2</v>
      </c>
      <c r="F590" s="5">
        <f t="shared" si="102"/>
        <v>-9.1500000000003467E-2</v>
      </c>
      <c r="G590" s="2">
        <f t="shared" si="109"/>
        <v>587</v>
      </c>
      <c r="H590" s="6">
        <f t="shared" si="103"/>
        <v>1.4245014245014246E-3</v>
      </c>
      <c r="I590" s="6">
        <f t="shared" si="104"/>
        <v>2.2254191655977787E-3</v>
      </c>
      <c r="J590" s="6">
        <f t="shared" si="105"/>
        <v>0.83618233618234006</v>
      </c>
      <c r="K590" s="6">
        <f t="shared" si="106"/>
        <v>0.59599744466694182</v>
      </c>
      <c r="L590" s="2">
        <f t="shared" si="107"/>
        <v>0.49921153484923564</v>
      </c>
      <c r="M590" s="2">
        <f t="shared" si="108"/>
        <v>0.50022481044301237</v>
      </c>
    </row>
    <row r="591" spans="1:13">
      <c r="A591" t="s">
        <v>651</v>
      </c>
      <c r="B591">
        <v>36.756999999999998</v>
      </c>
      <c r="C591" s="5">
        <f t="shared" si="99"/>
        <v>5.9499999999996334E-2</v>
      </c>
      <c r="D591" s="5">
        <f t="shared" si="100"/>
        <v>-5.9499999999999886E-2</v>
      </c>
      <c r="E591" s="5">
        <f t="shared" si="101"/>
        <v>4.550000000000054E-2</v>
      </c>
      <c r="F591" s="5">
        <f t="shared" si="102"/>
        <v>1.5750000000002373E-2</v>
      </c>
      <c r="G591" s="2">
        <f t="shared" si="109"/>
        <v>588</v>
      </c>
      <c r="H591" s="6">
        <f t="shared" si="103"/>
        <v>1.4245014245014246E-3</v>
      </c>
      <c r="I591" s="6">
        <f t="shared" si="104"/>
        <v>2.2271156925012261E-3</v>
      </c>
      <c r="J591" s="6">
        <f t="shared" si="105"/>
        <v>0.83760683760684151</v>
      </c>
      <c r="K591" s="6">
        <f t="shared" si="106"/>
        <v>0.59822456035944305</v>
      </c>
      <c r="L591" s="2">
        <f t="shared" si="107"/>
        <v>0.50192915391981996</v>
      </c>
      <c r="M591" s="2">
        <f t="shared" si="108"/>
        <v>0.50294704783683386</v>
      </c>
    </row>
    <row r="592" spans="1:13">
      <c r="A592" t="s">
        <v>652</v>
      </c>
      <c r="B592">
        <v>36.847999999999999</v>
      </c>
      <c r="C592" s="5">
        <f t="shared" si="99"/>
        <v>9.1999999999998749E-2</v>
      </c>
      <c r="D592" s="5">
        <f t="shared" si="100"/>
        <v>-1.7499999999994742E-3</v>
      </c>
      <c r="E592" s="5">
        <f t="shared" si="101"/>
        <v>4.6499999999998209E-2</v>
      </c>
      <c r="F592" s="5">
        <f t="shared" si="102"/>
        <v>4.9999999999883471E-4</v>
      </c>
      <c r="G592" s="2">
        <f t="shared" si="109"/>
        <v>589</v>
      </c>
      <c r="H592" s="6">
        <f t="shared" si="103"/>
        <v>1.4245014245014246E-3</v>
      </c>
      <c r="I592" s="6">
        <f t="shared" si="104"/>
        <v>2.2326294049374315E-3</v>
      </c>
      <c r="J592" s="6">
        <f t="shared" si="105"/>
        <v>0.83903133903134297</v>
      </c>
      <c r="K592" s="6">
        <f t="shared" si="106"/>
        <v>0.60045718976438045</v>
      </c>
      <c r="L592" s="2">
        <f t="shared" si="107"/>
        <v>0.5046577520811768</v>
      </c>
      <c r="M592" s="2">
        <f t="shared" si="108"/>
        <v>0.50568037384995057</v>
      </c>
    </row>
    <row r="593" spans="1:13">
      <c r="A593" t="s">
        <v>653</v>
      </c>
      <c r="B593">
        <v>36.940999999999995</v>
      </c>
      <c r="C593" s="5">
        <f t="shared" si="99"/>
        <v>5.5999999999997385E-2</v>
      </c>
      <c r="D593" s="5">
        <f t="shared" si="100"/>
        <v>8.1000000000001293E-2</v>
      </c>
      <c r="E593" s="5">
        <f t="shared" si="101"/>
        <v>9.4999999999991758E-3</v>
      </c>
      <c r="F593" s="5">
        <f t="shared" si="102"/>
        <v>-1.8499999999999517E-2</v>
      </c>
      <c r="G593" s="2">
        <f t="shared" si="109"/>
        <v>590</v>
      </c>
      <c r="H593" s="6">
        <f t="shared" si="103"/>
        <v>1.4245014245014246E-3</v>
      </c>
      <c r="I593" s="6">
        <f t="shared" si="104"/>
        <v>2.2382642978667406E-3</v>
      </c>
      <c r="J593" s="6">
        <f t="shared" si="105"/>
        <v>0.84045584045584443</v>
      </c>
      <c r="K593" s="6">
        <f t="shared" si="106"/>
        <v>0.60269545406224723</v>
      </c>
      <c r="L593" s="2">
        <f t="shared" si="107"/>
        <v>0.50739745491565502</v>
      </c>
      <c r="M593" s="2">
        <f t="shared" si="108"/>
        <v>0.50842104422953394</v>
      </c>
    </row>
    <row r="594" spans="1:13">
      <c r="A594" t="s">
        <v>654</v>
      </c>
      <c r="B594">
        <v>36.959999999999994</v>
      </c>
      <c r="C594" s="5">
        <f t="shared" si="99"/>
        <v>0.25400000000000134</v>
      </c>
      <c r="D594" s="5">
        <f t="shared" si="100"/>
        <v>0.12450000000000294</v>
      </c>
      <c r="E594" s="5">
        <f t="shared" si="101"/>
        <v>0.24450000000000216</v>
      </c>
      <c r="F594" s="5">
        <f t="shared" si="102"/>
        <v>0.11750000000000149</v>
      </c>
      <c r="G594" s="2">
        <f t="shared" si="109"/>
        <v>591</v>
      </c>
      <c r="H594" s="6">
        <f t="shared" si="103"/>
        <v>1.4245014245014246E-3</v>
      </c>
      <c r="I594" s="6">
        <f t="shared" si="104"/>
        <v>2.2394155125512231E-3</v>
      </c>
      <c r="J594" s="6">
        <f t="shared" si="105"/>
        <v>0.84188034188034588</v>
      </c>
      <c r="K594" s="6">
        <f t="shared" si="106"/>
        <v>0.60493486957479847</v>
      </c>
      <c r="L594" s="2">
        <f t="shared" si="107"/>
        <v>0.51014450539641365</v>
      </c>
      <c r="M594" s="2">
        <f t="shared" si="108"/>
        <v>0.5111930384719211</v>
      </c>
    </row>
    <row r="595" spans="1:13">
      <c r="A595" t="s">
        <v>655</v>
      </c>
      <c r="B595">
        <v>37.448999999999998</v>
      </c>
      <c r="C595" s="5">
        <f t="shared" si="99"/>
        <v>0.30500000000000327</v>
      </c>
      <c r="D595" s="5">
        <f t="shared" si="100"/>
        <v>-8.1250000000000711E-2</v>
      </c>
      <c r="E595" s="5">
        <f t="shared" si="101"/>
        <v>6.0500000000001108E-2</v>
      </c>
      <c r="F595" s="5">
        <f t="shared" si="102"/>
        <v>-9.2000000000000526E-2</v>
      </c>
      <c r="G595" s="2">
        <f t="shared" si="109"/>
        <v>592</v>
      </c>
      <c r="H595" s="6">
        <f t="shared" si="103"/>
        <v>1.4245014245014246E-3</v>
      </c>
      <c r="I595" s="6">
        <f t="shared" si="104"/>
        <v>2.2690441431150099E-3</v>
      </c>
      <c r="J595" s="6">
        <f t="shared" si="105"/>
        <v>0.84330484330484734</v>
      </c>
      <c r="K595" s="6">
        <f t="shared" si="106"/>
        <v>0.60720391371791349</v>
      </c>
      <c r="L595" s="2">
        <f t="shared" si="107"/>
        <v>0.51292296415202909</v>
      </c>
      <c r="M595" s="2">
        <f t="shared" si="108"/>
        <v>0.5139776798493898</v>
      </c>
    </row>
    <row r="596" spans="1:13">
      <c r="A596" t="s">
        <v>656</v>
      </c>
      <c r="B596">
        <v>37.57</v>
      </c>
      <c r="C596" s="5">
        <f t="shared" si="99"/>
        <v>9.1499999999999915E-2</v>
      </c>
      <c r="D596" s="5">
        <f t="shared" si="100"/>
        <v>-8.7500000000002132E-2</v>
      </c>
      <c r="E596" s="5">
        <f t="shared" si="101"/>
        <v>3.0999999999998806E-2</v>
      </c>
      <c r="F596" s="5">
        <f t="shared" si="102"/>
        <v>-1.4750000000001151E-2</v>
      </c>
      <c r="G596" s="2">
        <f t="shared" si="109"/>
        <v>593</v>
      </c>
      <c r="H596" s="6">
        <f t="shared" si="103"/>
        <v>1.4245014245014246E-3</v>
      </c>
      <c r="I596" s="6">
        <f t="shared" si="104"/>
        <v>2.2763755629477667E-3</v>
      </c>
      <c r="J596" s="6">
        <f t="shared" si="105"/>
        <v>0.8447293447293488</v>
      </c>
      <c r="K596" s="6">
        <f t="shared" si="106"/>
        <v>0.60948028928086129</v>
      </c>
      <c r="L596" s="2">
        <f t="shared" si="107"/>
        <v>0.51571409092996201</v>
      </c>
      <c r="M596" s="2">
        <f t="shared" si="108"/>
        <v>0.51677197993359725</v>
      </c>
    </row>
    <row r="597" spans="1:13">
      <c r="A597" t="s">
        <v>657</v>
      </c>
      <c r="B597">
        <v>37.631999999999998</v>
      </c>
      <c r="C597" s="5">
        <f t="shared" si="99"/>
        <v>0.12999999999999901</v>
      </c>
      <c r="D597" s="5">
        <f t="shared" si="100"/>
        <v>0.10875000000000057</v>
      </c>
      <c r="E597" s="5">
        <f t="shared" si="101"/>
        <v>9.9000000000000199E-2</v>
      </c>
      <c r="F597" s="5">
        <f t="shared" si="102"/>
        <v>3.4000000000000696E-2</v>
      </c>
      <c r="G597" s="2">
        <f t="shared" si="109"/>
        <v>594</v>
      </c>
      <c r="H597" s="6">
        <f t="shared" si="103"/>
        <v>1.4245014245014246E-3</v>
      </c>
      <c r="I597" s="6">
        <f t="shared" si="104"/>
        <v>2.2801321582339726E-3</v>
      </c>
      <c r="J597" s="6">
        <f t="shared" si="105"/>
        <v>0.84615384615385025</v>
      </c>
      <c r="K597" s="6">
        <f t="shared" si="106"/>
        <v>0.61176042143909526</v>
      </c>
      <c r="L597" s="2">
        <f t="shared" si="107"/>
        <v>0.51851488711718441</v>
      </c>
      <c r="M597" s="2">
        <f t="shared" si="108"/>
        <v>0.5195829273175111</v>
      </c>
    </row>
    <row r="598" spans="1:13">
      <c r="A598" t="s">
        <v>658</v>
      </c>
      <c r="B598">
        <v>37.83</v>
      </c>
      <c r="C598" s="5">
        <f t="shared" si="99"/>
        <v>0.30900000000000105</v>
      </c>
      <c r="D598" s="5">
        <f t="shared" si="100"/>
        <v>0.10075000000000145</v>
      </c>
      <c r="E598" s="5">
        <f t="shared" si="101"/>
        <v>0.21000000000000085</v>
      </c>
      <c r="F598" s="5">
        <f t="shared" si="102"/>
        <v>5.5500000000000327E-2</v>
      </c>
      <c r="G598" s="2">
        <f t="shared" si="109"/>
        <v>595</v>
      </c>
      <c r="H598" s="6">
        <f t="shared" si="103"/>
        <v>1.4245014245014246E-3</v>
      </c>
      <c r="I598" s="6">
        <f t="shared" si="104"/>
        <v>2.2921290270512115E-3</v>
      </c>
      <c r="J598" s="6">
        <f t="shared" si="105"/>
        <v>0.84757834757835171</v>
      </c>
      <c r="K598" s="6">
        <f t="shared" si="106"/>
        <v>0.61405255046614649</v>
      </c>
      <c r="L598" s="2">
        <f t="shared" si="107"/>
        <v>0.52133236478322664</v>
      </c>
      <c r="M598" s="2">
        <f t="shared" si="108"/>
        <v>0.52242197407559499</v>
      </c>
    </row>
    <row r="599" spans="1:13">
      <c r="A599" t="s">
        <v>659</v>
      </c>
      <c r="B599">
        <v>38.25</v>
      </c>
      <c r="C599" s="5">
        <f t="shared" si="99"/>
        <v>0.3315000000000019</v>
      </c>
      <c r="D599" s="5">
        <f t="shared" si="100"/>
        <v>-8.5000000000000853E-2</v>
      </c>
      <c r="E599" s="5">
        <f t="shared" si="101"/>
        <v>0.12150000000000105</v>
      </c>
      <c r="F599" s="5">
        <f t="shared" si="102"/>
        <v>-4.4249999999999901E-2</v>
      </c>
      <c r="G599" s="2">
        <f t="shared" si="109"/>
        <v>596</v>
      </c>
      <c r="H599" s="6">
        <f t="shared" si="103"/>
        <v>1.4245014245014246E-3</v>
      </c>
      <c r="I599" s="6">
        <f t="shared" si="104"/>
        <v>2.3175769306029298E-3</v>
      </c>
      <c r="J599" s="6">
        <f t="shared" si="105"/>
        <v>0.84900284900285317</v>
      </c>
      <c r="K599" s="6">
        <f t="shared" si="106"/>
        <v>0.61637012739674946</v>
      </c>
      <c r="L599" s="2">
        <f t="shared" si="107"/>
        <v>0.52417801432458866</v>
      </c>
      <c r="M599" s="2">
        <f t="shared" si="108"/>
        <v>0.52528012385089951</v>
      </c>
    </row>
    <row r="600" spans="1:13">
      <c r="A600" t="s">
        <v>660</v>
      </c>
      <c r="B600">
        <v>38.493000000000002</v>
      </c>
      <c r="C600" s="5">
        <f t="shared" si="99"/>
        <v>0.13899999999999935</v>
      </c>
      <c r="D600" s="5">
        <f t="shared" si="100"/>
        <v>-0.12025000000000219</v>
      </c>
      <c r="E600" s="5">
        <f t="shared" si="101"/>
        <v>1.7499999999998295E-2</v>
      </c>
      <c r="F600" s="5">
        <f t="shared" si="102"/>
        <v>-5.2000000000001378E-2</v>
      </c>
      <c r="G600" s="2">
        <f t="shared" si="109"/>
        <v>597</v>
      </c>
      <c r="H600" s="6">
        <f t="shared" si="103"/>
        <v>1.4245014245014246E-3</v>
      </c>
      <c r="I600" s="6">
        <f t="shared" si="104"/>
        <v>2.3323003605149957E-3</v>
      </c>
      <c r="J600" s="6">
        <f t="shared" si="105"/>
        <v>0.85042735042735462</v>
      </c>
      <c r="K600" s="6">
        <f t="shared" si="106"/>
        <v>0.61870242775726447</v>
      </c>
      <c r="L600" s="2">
        <f t="shared" si="107"/>
        <v>0.527042808830265</v>
      </c>
      <c r="M600" s="2">
        <f t="shared" si="108"/>
        <v>0.52814672182267497</v>
      </c>
    </row>
    <row r="601" spans="1:13">
      <c r="A601" t="s">
        <v>661</v>
      </c>
      <c r="B601">
        <v>38.527999999999999</v>
      </c>
      <c r="C601" s="5">
        <f t="shared" si="99"/>
        <v>9.0999999999997527E-2</v>
      </c>
      <c r="D601" s="5">
        <f t="shared" si="100"/>
        <v>-2.1499999999997854E-2</v>
      </c>
      <c r="E601" s="5">
        <f t="shared" si="101"/>
        <v>7.3499999999999233E-2</v>
      </c>
      <c r="F601" s="5">
        <f t="shared" si="102"/>
        <v>2.8000000000000469E-2</v>
      </c>
      <c r="G601" s="2">
        <f t="shared" si="109"/>
        <v>598</v>
      </c>
      <c r="H601" s="6">
        <f t="shared" si="103"/>
        <v>1.4245014245014246E-3</v>
      </c>
      <c r="I601" s="6">
        <f t="shared" si="104"/>
        <v>2.3344210191443052E-3</v>
      </c>
      <c r="J601" s="6">
        <f t="shared" si="105"/>
        <v>0.85185185185185608</v>
      </c>
      <c r="K601" s="6">
        <f t="shared" si="106"/>
        <v>0.62103684877640875</v>
      </c>
      <c r="L601" s="2">
        <f t="shared" si="107"/>
        <v>0.52991605757417481</v>
      </c>
      <c r="M601" s="2">
        <f t="shared" si="108"/>
        <v>0.53102755781190303</v>
      </c>
    </row>
    <row r="602" spans="1:13">
      <c r="A602" t="s">
        <v>662</v>
      </c>
      <c r="B602">
        <v>38.674999999999997</v>
      </c>
      <c r="C602" s="5">
        <f t="shared" si="99"/>
        <v>9.6000000000003638E-2</v>
      </c>
      <c r="D602" s="5">
        <f t="shared" si="100"/>
        <v>5.8500000000002217E-2</v>
      </c>
      <c r="E602" s="5">
        <f t="shared" si="101"/>
        <v>2.2500000000004405E-2</v>
      </c>
      <c r="F602" s="5">
        <f t="shared" si="102"/>
        <v>-2.5499999999997414E-2</v>
      </c>
      <c r="G602" s="2">
        <f t="shared" si="109"/>
        <v>599</v>
      </c>
      <c r="H602" s="6">
        <f t="shared" si="103"/>
        <v>1.4245014245014246E-3</v>
      </c>
      <c r="I602" s="6">
        <f t="shared" si="104"/>
        <v>2.3433277853874067E-3</v>
      </c>
      <c r="J602" s="6">
        <f t="shared" si="105"/>
        <v>0.85327635327635754</v>
      </c>
      <c r="K602" s="6">
        <f t="shared" si="106"/>
        <v>0.62338017656179612</v>
      </c>
      <c r="L602" s="2">
        <f t="shared" si="107"/>
        <v>0.53280356971093956</v>
      </c>
      <c r="M602" s="2">
        <f t="shared" si="108"/>
        <v>0.53391739645877578</v>
      </c>
    </row>
    <row r="603" spans="1:13">
      <c r="A603" t="s">
        <v>663</v>
      </c>
      <c r="B603">
        <v>38.720000000000006</v>
      </c>
      <c r="C603" s="5">
        <f t="shared" ref="C603:C666" si="110">IF(AND(ISNUMBER(B602),ISNUMBER(B604)),(B604-B602)/2,"")</f>
        <v>0.20800000000000196</v>
      </c>
      <c r="D603" s="5">
        <f t="shared" ref="D603:D666" si="111">IF(AND(ISNUMBER(C602),ISNUMBER(C604)),(C604-C602)/2,"")</f>
        <v>0.12099999999999689</v>
      </c>
      <c r="E603" s="5">
        <f t="shared" ref="E603:E666" si="112">IF(AND(ISNUMBER(B603),ISNUMBER(B604)),(B604-B603)/2,"")</f>
        <v>0.18549999999999756</v>
      </c>
      <c r="F603" s="5">
        <f t="shared" ref="F603:F666" si="113">IF(AND(ISNUMBER(E602),ISNUMBER(E603)),(E603-E602)/2,"")</f>
        <v>8.1499999999996575E-2</v>
      </c>
      <c r="G603" s="2">
        <f t="shared" si="109"/>
        <v>600</v>
      </c>
      <c r="H603" s="6">
        <f t="shared" ref="H603:H666" si="114">1/MAX(G:G)</f>
        <v>1.4245014245014246E-3</v>
      </c>
      <c r="I603" s="6">
        <f t="shared" ref="I603:I666" si="115">B603/SUM(B:B)</f>
        <v>2.3460543464822342E-3</v>
      </c>
      <c r="J603" s="6">
        <f t="shared" ref="J603:J666" si="116">H603+J602</f>
        <v>0.85470085470085899</v>
      </c>
      <c r="K603" s="6">
        <f t="shared" ref="K603:K666" si="117">I603+K602</f>
        <v>0.62572623090827839</v>
      </c>
      <c r="L603" s="2">
        <f t="shared" ref="L603:L666" si="118">K603*J604</f>
        <v>0.53570009227332938</v>
      </c>
      <c r="M603" s="2">
        <f t="shared" ref="M603:M666" si="119">K604*J603</f>
        <v>0.53683313182584147</v>
      </c>
    </row>
    <row r="604" spans="1:13">
      <c r="A604" t="s">
        <v>664</v>
      </c>
      <c r="B604">
        <v>39.091000000000001</v>
      </c>
      <c r="C604" s="5">
        <f t="shared" si="110"/>
        <v>0.33799999999999741</v>
      </c>
      <c r="D604" s="5">
        <f t="shared" si="111"/>
        <v>-2.0500000000001961E-2</v>
      </c>
      <c r="E604" s="5">
        <f t="shared" si="112"/>
        <v>0.15249999999999986</v>
      </c>
      <c r="F604" s="5">
        <f t="shared" si="113"/>
        <v>-1.6499999999998849E-2</v>
      </c>
      <c r="G604" s="2">
        <f t="shared" si="109"/>
        <v>601</v>
      </c>
      <c r="H604" s="6">
        <f t="shared" si="114"/>
        <v>1.4245014245014246E-3</v>
      </c>
      <c r="I604" s="6">
        <f t="shared" si="115"/>
        <v>2.3685333279529187E-3</v>
      </c>
      <c r="J604" s="6">
        <f t="shared" si="116"/>
        <v>0.85612535612536045</v>
      </c>
      <c r="K604" s="6">
        <f t="shared" si="117"/>
        <v>0.62809476423623134</v>
      </c>
      <c r="L604" s="2">
        <f t="shared" si="118"/>
        <v>0.53862257559859428</v>
      </c>
      <c r="M604" s="2">
        <f t="shared" si="119"/>
        <v>0.53977143636926039</v>
      </c>
    </row>
    <row r="605" spans="1:13">
      <c r="A605" t="s">
        <v>665</v>
      </c>
      <c r="B605">
        <v>39.396000000000001</v>
      </c>
      <c r="C605" s="5">
        <f t="shared" si="110"/>
        <v>0.16699999999999804</v>
      </c>
      <c r="D605" s="5">
        <f t="shared" si="111"/>
        <v>-0.11799999999999855</v>
      </c>
      <c r="E605" s="5">
        <f t="shared" si="112"/>
        <v>1.4499999999998181E-2</v>
      </c>
      <c r="F605" s="5">
        <f t="shared" si="113"/>
        <v>-6.9000000000000838E-2</v>
      </c>
      <c r="G605" s="2">
        <f t="shared" si="109"/>
        <v>602</v>
      </c>
      <c r="H605" s="6">
        <f t="shared" si="114"/>
        <v>1.4245014245014246E-3</v>
      </c>
      <c r="I605" s="6">
        <f t="shared" si="115"/>
        <v>2.3870133531511905E-3</v>
      </c>
      <c r="J605" s="6">
        <f t="shared" si="116"/>
        <v>0.8575498575498619</v>
      </c>
      <c r="K605" s="6">
        <f t="shared" si="117"/>
        <v>0.63048177758938251</v>
      </c>
      <c r="L605" s="2">
        <f t="shared" si="118"/>
        <v>0.54156768074985695</v>
      </c>
      <c r="M605" s="2">
        <f t="shared" si="119"/>
        <v>0.54271804833608472</v>
      </c>
    </row>
    <row r="606" spans="1:13">
      <c r="A606" t="s">
        <v>666</v>
      </c>
      <c r="B606">
        <v>39.424999999999997</v>
      </c>
      <c r="C606" s="5">
        <f t="shared" si="110"/>
        <v>0.10200000000000031</v>
      </c>
      <c r="D606" s="5">
        <f t="shared" si="111"/>
        <v>-2.3749999999996163E-2</v>
      </c>
      <c r="E606" s="5">
        <f t="shared" si="112"/>
        <v>8.7500000000002132E-2</v>
      </c>
      <c r="F606" s="5">
        <f t="shared" si="113"/>
        <v>3.6500000000001975E-2</v>
      </c>
      <c r="G606" s="2">
        <f t="shared" si="109"/>
        <v>603</v>
      </c>
      <c r="H606" s="6">
        <f t="shared" si="114"/>
        <v>1.4245014245014246E-3</v>
      </c>
      <c r="I606" s="6">
        <f t="shared" si="115"/>
        <v>2.3887704703011896E-3</v>
      </c>
      <c r="J606" s="6">
        <f t="shared" si="116"/>
        <v>0.85897435897436336</v>
      </c>
      <c r="K606" s="6">
        <f t="shared" si="117"/>
        <v>0.63287054805968368</v>
      </c>
      <c r="L606" s="2">
        <f t="shared" si="118"/>
        <v>0.54452109833055684</v>
      </c>
      <c r="M606" s="2">
        <f t="shared" si="119"/>
        <v>0.54568057387371827</v>
      </c>
    </row>
    <row r="607" spans="1:13">
      <c r="A607" t="s">
        <v>667</v>
      </c>
      <c r="B607">
        <v>39.6</v>
      </c>
      <c r="C607" s="5">
        <f t="shared" si="110"/>
        <v>0.11950000000000571</v>
      </c>
      <c r="D607" s="5">
        <f t="shared" si="111"/>
        <v>9.5250000000000057E-2</v>
      </c>
      <c r="E607" s="5">
        <f t="shared" si="112"/>
        <v>3.2000000000003581E-2</v>
      </c>
      <c r="F607" s="5">
        <f t="shared" si="113"/>
        <v>-2.7749999999999275E-2</v>
      </c>
      <c r="G607" s="2">
        <f t="shared" si="109"/>
        <v>604</v>
      </c>
      <c r="H607" s="6">
        <f t="shared" si="114"/>
        <v>1.4245014245014246E-3</v>
      </c>
      <c r="I607" s="6">
        <f t="shared" si="115"/>
        <v>2.3993737634477393E-3</v>
      </c>
      <c r="J607" s="6">
        <f t="shared" si="116"/>
        <v>0.86039886039886482</v>
      </c>
      <c r="K607" s="6">
        <f t="shared" si="117"/>
        <v>0.63526992182313147</v>
      </c>
      <c r="L607" s="2">
        <f t="shared" si="118"/>
        <v>0.54749045969087828</v>
      </c>
      <c r="M607" s="2">
        <f t="shared" si="119"/>
        <v>0.54865327166790101</v>
      </c>
    </row>
    <row r="608" spans="1:13">
      <c r="A608" t="s">
        <v>668</v>
      </c>
      <c r="B608">
        <v>39.664000000000009</v>
      </c>
      <c r="C608" s="5">
        <f t="shared" si="110"/>
        <v>0.29250000000000043</v>
      </c>
      <c r="D608" s="5">
        <f t="shared" si="111"/>
        <v>8.6749999999994998E-2</v>
      </c>
      <c r="E608" s="5">
        <f t="shared" si="112"/>
        <v>0.26049999999999685</v>
      </c>
      <c r="F608" s="5">
        <f t="shared" si="113"/>
        <v>0.11424999999999663</v>
      </c>
      <c r="G608" s="2">
        <f t="shared" si="109"/>
        <v>605</v>
      </c>
      <c r="H608" s="6">
        <f t="shared" si="114"/>
        <v>1.4245014245014246E-3</v>
      </c>
      <c r="I608" s="6">
        <f t="shared" si="115"/>
        <v>2.4032515392270492E-3</v>
      </c>
      <c r="J608" s="6">
        <f t="shared" si="116"/>
        <v>0.86182336182336627</v>
      </c>
      <c r="K608" s="6">
        <f t="shared" si="117"/>
        <v>0.63767317336235851</v>
      </c>
      <c r="L608" s="2">
        <f t="shared" si="118"/>
        <v>0.55047000435554316</v>
      </c>
      <c r="M608" s="2">
        <f t="shared" si="119"/>
        <v>0.5516600219574439</v>
      </c>
    </row>
    <row r="609" spans="1:13">
      <c r="A609" t="s">
        <v>669</v>
      </c>
      <c r="B609">
        <v>40.185000000000002</v>
      </c>
      <c r="C609" s="5">
        <f t="shared" si="110"/>
        <v>0.29299999999999571</v>
      </c>
      <c r="D609" s="5">
        <f t="shared" si="111"/>
        <v>-0.10799999999999876</v>
      </c>
      <c r="E609" s="5">
        <f t="shared" si="112"/>
        <v>3.2499999999998863E-2</v>
      </c>
      <c r="F609" s="5">
        <f t="shared" si="113"/>
        <v>-0.11399999999999899</v>
      </c>
      <c r="G609" s="2">
        <f t="shared" si="109"/>
        <v>606</v>
      </c>
      <c r="H609" s="6">
        <f t="shared" si="114"/>
        <v>1.4245014245014246E-3</v>
      </c>
      <c r="I609" s="6">
        <f t="shared" si="115"/>
        <v>2.4348190576804901E-3</v>
      </c>
      <c r="J609" s="6">
        <f t="shared" si="116"/>
        <v>0.86324786324786773</v>
      </c>
      <c r="K609" s="6">
        <f t="shared" si="117"/>
        <v>0.64010799242003902</v>
      </c>
      <c r="L609" s="2">
        <f t="shared" si="118"/>
        <v>0.5534836914515181</v>
      </c>
      <c r="M609" s="2">
        <f t="shared" si="119"/>
        <v>0.55467710883947541</v>
      </c>
    </row>
    <row r="610" spans="1:13">
      <c r="A610" t="s">
        <v>670</v>
      </c>
      <c r="B610">
        <v>40.25</v>
      </c>
      <c r="C610" s="5">
        <f t="shared" si="110"/>
        <v>7.6500000000002899E-2</v>
      </c>
      <c r="D610" s="5">
        <f t="shared" si="111"/>
        <v>8.9750000000002217E-2</v>
      </c>
      <c r="E610" s="5">
        <f t="shared" si="112"/>
        <v>4.4000000000004036E-2</v>
      </c>
      <c r="F610" s="5">
        <f t="shared" si="113"/>
        <v>5.7500000000025864E-3</v>
      </c>
      <c r="G610" s="2">
        <f t="shared" si="109"/>
        <v>607</v>
      </c>
      <c r="H610" s="6">
        <f t="shared" si="114"/>
        <v>1.4245014245014246E-3</v>
      </c>
      <c r="I610" s="6">
        <f t="shared" si="115"/>
        <v>2.438757423706351E-3</v>
      </c>
      <c r="J610" s="6">
        <f t="shared" si="116"/>
        <v>0.86467236467236919</v>
      </c>
      <c r="K610" s="6">
        <f t="shared" si="117"/>
        <v>0.64254674984374538</v>
      </c>
      <c r="L610" s="2">
        <f t="shared" si="118"/>
        <v>0.5565077263603978</v>
      </c>
      <c r="M610" s="2">
        <f t="shared" si="119"/>
        <v>0.55770575413099011</v>
      </c>
    </row>
    <row r="611" spans="1:13">
      <c r="A611" t="s">
        <v>671</v>
      </c>
      <c r="B611">
        <v>40.338000000000008</v>
      </c>
      <c r="C611" s="5">
        <f t="shared" si="110"/>
        <v>0.47250000000000014</v>
      </c>
      <c r="D611" s="5">
        <f t="shared" si="111"/>
        <v>0.21574999999999633</v>
      </c>
      <c r="E611" s="5">
        <f t="shared" si="112"/>
        <v>0.42849999999999611</v>
      </c>
      <c r="F611" s="5">
        <f t="shared" si="113"/>
        <v>0.19224999999999604</v>
      </c>
      <c r="G611" s="2">
        <f t="shared" si="109"/>
        <v>608</v>
      </c>
      <c r="H611" s="6">
        <f t="shared" si="114"/>
        <v>1.4245014245014246E-3</v>
      </c>
      <c r="I611" s="6">
        <f t="shared" si="115"/>
        <v>2.4440893654029024E-3</v>
      </c>
      <c r="J611" s="6">
        <f t="shared" si="116"/>
        <v>0.86609686609687064</v>
      </c>
      <c r="K611" s="6">
        <f t="shared" si="117"/>
        <v>0.64499083920914824</v>
      </c>
      <c r="L611" s="2">
        <f t="shared" si="118"/>
        <v>0.55954333486947772</v>
      </c>
      <c r="M611" s="2">
        <f t="shared" si="119"/>
        <v>0.56078633544848489</v>
      </c>
    </row>
    <row r="612" spans="1:13">
      <c r="A612" t="s">
        <v>672</v>
      </c>
      <c r="B612">
        <v>41.195</v>
      </c>
      <c r="C612" s="5">
        <f t="shared" si="110"/>
        <v>0.50799999999999557</v>
      </c>
      <c r="D612" s="5">
        <f t="shared" si="111"/>
        <v>-0.14000000000000057</v>
      </c>
      <c r="E612" s="5">
        <f t="shared" si="112"/>
        <v>7.949999999999946E-2</v>
      </c>
      <c r="F612" s="5">
        <f t="shared" si="113"/>
        <v>-0.17449999999999832</v>
      </c>
      <c r="G612" s="2">
        <f t="shared" si="109"/>
        <v>609</v>
      </c>
      <c r="H612" s="6">
        <f t="shared" si="114"/>
        <v>1.4245014245014246E-3</v>
      </c>
      <c r="I612" s="6">
        <f t="shared" si="115"/>
        <v>2.4960152066977178E-3</v>
      </c>
      <c r="J612" s="6">
        <f t="shared" si="116"/>
        <v>0.8675213675213721</v>
      </c>
      <c r="K612" s="6">
        <f t="shared" si="117"/>
        <v>0.64748685441584597</v>
      </c>
      <c r="L612" s="2">
        <f t="shared" si="118"/>
        <v>0.56263102734140757</v>
      </c>
      <c r="M612" s="2">
        <f t="shared" si="119"/>
        <v>0.56388238549044878</v>
      </c>
    </row>
    <row r="613" spans="1:13">
      <c r="A613" t="s">
        <v>673</v>
      </c>
      <c r="B613">
        <v>41.353999999999999</v>
      </c>
      <c r="C613" s="5">
        <f t="shared" si="110"/>
        <v>0.19249999999999901</v>
      </c>
      <c r="D613" s="5">
        <f t="shared" si="111"/>
        <v>-0.11649999999999672</v>
      </c>
      <c r="E613" s="5">
        <f t="shared" si="112"/>
        <v>0.11299999999999955</v>
      </c>
      <c r="F613" s="5">
        <f t="shared" si="113"/>
        <v>1.6750000000000043E-2</v>
      </c>
      <c r="G613" s="2">
        <f t="shared" si="109"/>
        <v>610</v>
      </c>
      <c r="H613" s="6">
        <f t="shared" si="114"/>
        <v>1.4245014245014246E-3</v>
      </c>
      <c r="I613" s="6">
        <f t="shared" si="115"/>
        <v>2.5056490558994396E-3</v>
      </c>
      <c r="J613" s="6">
        <f t="shared" si="116"/>
        <v>0.86894586894587356</v>
      </c>
      <c r="K613" s="6">
        <f t="shared" si="117"/>
        <v>0.64999250347174542</v>
      </c>
      <c r="L613" s="2">
        <f t="shared" si="118"/>
        <v>0.56573421598467033</v>
      </c>
      <c r="M613" s="2">
        <f t="shared" si="119"/>
        <v>0.56699747295335479</v>
      </c>
    </row>
    <row r="614" spans="1:13">
      <c r="A614" t="s">
        <v>674</v>
      </c>
      <c r="B614">
        <v>41.58</v>
      </c>
      <c r="C614" s="5">
        <f t="shared" si="110"/>
        <v>0.27500000000000213</v>
      </c>
      <c r="D614" s="5">
        <f t="shared" si="111"/>
        <v>8.7500000000009237E-3</v>
      </c>
      <c r="E614" s="5">
        <f t="shared" si="112"/>
        <v>0.16200000000000259</v>
      </c>
      <c r="F614" s="5">
        <f t="shared" si="113"/>
        <v>2.4500000000001521E-2</v>
      </c>
      <c r="G614" s="2">
        <f t="shared" si="109"/>
        <v>611</v>
      </c>
      <c r="H614" s="6">
        <f t="shared" si="114"/>
        <v>1.4245014245014246E-3</v>
      </c>
      <c r="I614" s="6">
        <f t="shared" si="115"/>
        <v>2.5193424516201262E-3</v>
      </c>
      <c r="J614" s="6">
        <f t="shared" si="116"/>
        <v>0.87037037037037501</v>
      </c>
      <c r="K614" s="6">
        <f t="shared" si="117"/>
        <v>0.65251184592336553</v>
      </c>
      <c r="L614" s="2">
        <f t="shared" si="118"/>
        <v>0.56885648106139863</v>
      </c>
      <c r="M614" s="2">
        <f t="shared" si="119"/>
        <v>0.57013682447961078</v>
      </c>
    </row>
    <row r="615" spans="1:13">
      <c r="A615" t="s">
        <v>675</v>
      </c>
      <c r="B615">
        <v>41.904000000000003</v>
      </c>
      <c r="C615" s="5">
        <f t="shared" si="110"/>
        <v>0.21000000000000085</v>
      </c>
      <c r="D615" s="5">
        <f t="shared" si="111"/>
        <v>-8.3500000000000796E-2</v>
      </c>
      <c r="E615" s="5">
        <f t="shared" si="112"/>
        <v>4.7999999999998266E-2</v>
      </c>
      <c r="F615" s="5">
        <f t="shared" si="113"/>
        <v>-5.700000000000216E-2</v>
      </c>
      <c r="G615" s="2">
        <f t="shared" si="109"/>
        <v>612</v>
      </c>
      <c r="H615" s="6">
        <f t="shared" si="114"/>
        <v>1.4245014245014246E-3</v>
      </c>
      <c r="I615" s="6">
        <f t="shared" si="115"/>
        <v>2.5389736915028805E-3</v>
      </c>
      <c r="J615" s="6">
        <f t="shared" si="116"/>
        <v>0.87179487179487647</v>
      </c>
      <c r="K615" s="6">
        <f t="shared" si="117"/>
        <v>0.65505081961486844</v>
      </c>
      <c r="L615" s="2">
        <f t="shared" si="118"/>
        <v>0.57200306613093521</v>
      </c>
      <c r="M615" s="2">
        <f t="shared" si="119"/>
        <v>0.57328848048670489</v>
      </c>
    </row>
    <row r="616" spans="1:13">
      <c r="A616" t="s">
        <v>676</v>
      </c>
      <c r="B616">
        <v>42</v>
      </c>
      <c r="C616" s="5">
        <f t="shared" si="110"/>
        <v>0.10800000000000054</v>
      </c>
      <c r="D616" s="5">
        <f t="shared" si="111"/>
        <v>0.18299999999999983</v>
      </c>
      <c r="E616" s="5">
        <f t="shared" si="112"/>
        <v>6.0000000000002274E-2</v>
      </c>
      <c r="F616" s="5">
        <f t="shared" si="113"/>
        <v>6.0000000000020037E-3</v>
      </c>
      <c r="G616" s="2">
        <f t="shared" si="109"/>
        <v>613</v>
      </c>
      <c r="H616" s="6">
        <f t="shared" si="114"/>
        <v>1.4245014245014246E-3</v>
      </c>
      <c r="I616" s="6">
        <f t="shared" si="115"/>
        <v>2.5447903551718445E-3</v>
      </c>
      <c r="J616" s="6">
        <f t="shared" si="116"/>
        <v>0.87321937321937793</v>
      </c>
      <c r="K616" s="6">
        <f t="shared" si="117"/>
        <v>0.6575956099700403</v>
      </c>
      <c r="L616" s="2">
        <f t="shared" si="118"/>
        <v>0.57516197225300136</v>
      </c>
      <c r="M616" s="2">
        <f t="shared" si="119"/>
        <v>0.57645373563802504</v>
      </c>
    </row>
    <row r="617" spans="1:13">
      <c r="A617" t="s">
        <v>677</v>
      </c>
      <c r="B617">
        <v>42.120000000000005</v>
      </c>
      <c r="C617" s="5">
        <f t="shared" si="110"/>
        <v>0.57600000000000051</v>
      </c>
      <c r="D617" s="5">
        <f t="shared" si="111"/>
        <v>0.24412499999999859</v>
      </c>
      <c r="E617" s="5">
        <f t="shared" si="112"/>
        <v>0.51599999999999824</v>
      </c>
      <c r="F617" s="5">
        <f t="shared" si="113"/>
        <v>0.22799999999999798</v>
      </c>
      <c r="G617" s="2">
        <f t="shared" si="109"/>
        <v>614</v>
      </c>
      <c r="H617" s="6">
        <f t="shared" si="114"/>
        <v>1.4245014245014246E-3</v>
      </c>
      <c r="I617" s="6">
        <f t="shared" si="115"/>
        <v>2.55206118475805E-3</v>
      </c>
      <c r="J617" s="6">
        <f t="shared" si="116"/>
        <v>0.87464387464387938</v>
      </c>
      <c r="K617" s="6">
        <f t="shared" si="117"/>
        <v>0.66014767115479833</v>
      </c>
      <c r="L617" s="2">
        <f t="shared" si="118"/>
        <v>0.5783344982339077</v>
      </c>
      <c r="M617" s="2">
        <f t="shared" si="119"/>
        <v>0.57968095234335726</v>
      </c>
    </row>
    <row r="618" spans="1:13">
      <c r="A618" t="s">
        <v>678</v>
      </c>
      <c r="B618">
        <v>43.152000000000001</v>
      </c>
      <c r="C618" s="5">
        <f t="shared" si="110"/>
        <v>0.59624999999999773</v>
      </c>
      <c r="D618" s="5">
        <f t="shared" si="111"/>
        <v>-0.11400000000000254</v>
      </c>
      <c r="E618" s="5">
        <f t="shared" si="112"/>
        <v>8.0249999999999488E-2</v>
      </c>
      <c r="F618" s="5">
        <f t="shared" si="113"/>
        <v>-0.21787499999999937</v>
      </c>
      <c r="G618" s="2">
        <f t="shared" si="109"/>
        <v>615</v>
      </c>
      <c r="H618" s="6">
        <f t="shared" si="114"/>
        <v>1.4245014245014246E-3</v>
      </c>
      <c r="I618" s="6">
        <f t="shared" si="115"/>
        <v>2.6145903191994151E-3</v>
      </c>
      <c r="J618" s="6">
        <f t="shared" si="116"/>
        <v>0.87606837606838084</v>
      </c>
      <c r="K618" s="6">
        <f t="shared" si="117"/>
        <v>0.66276226147399775</v>
      </c>
      <c r="L618" s="2">
        <f t="shared" si="118"/>
        <v>0.5815691639145083</v>
      </c>
      <c r="M618" s="2">
        <f t="shared" si="119"/>
        <v>0.58292413755638173</v>
      </c>
    </row>
    <row r="619" spans="1:13">
      <c r="A619" t="s">
        <v>679</v>
      </c>
      <c r="B619">
        <v>43.3125</v>
      </c>
      <c r="C619" s="5">
        <f t="shared" si="110"/>
        <v>0.34799999999999542</v>
      </c>
      <c r="D619" s="5">
        <f t="shared" si="111"/>
        <v>-0.10125000000000028</v>
      </c>
      <c r="E619" s="5">
        <f t="shared" si="112"/>
        <v>0.26774999999999594</v>
      </c>
      <c r="F619" s="5">
        <f t="shared" si="113"/>
        <v>9.3749999999998224E-2</v>
      </c>
      <c r="G619" s="2">
        <f t="shared" si="109"/>
        <v>616</v>
      </c>
      <c r="H619" s="6">
        <f t="shared" si="114"/>
        <v>1.4245014245014246E-3</v>
      </c>
      <c r="I619" s="6">
        <f t="shared" si="115"/>
        <v>2.624315053770965E-3</v>
      </c>
      <c r="J619" s="6">
        <f t="shared" si="116"/>
        <v>0.87749287749288229</v>
      </c>
      <c r="K619" s="6">
        <f t="shared" si="117"/>
        <v>0.66538657652776867</v>
      </c>
      <c r="L619" s="2">
        <f t="shared" si="118"/>
        <v>0.58481982580859759</v>
      </c>
      <c r="M619" s="2">
        <f t="shared" si="119"/>
        <v>0.58620327065196609</v>
      </c>
    </row>
    <row r="620" spans="1:13">
      <c r="A620" t="s">
        <v>680</v>
      </c>
      <c r="B620">
        <v>43.847999999999992</v>
      </c>
      <c r="C620" s="5">
        <f t="shared" si="110"/>
        <v>0.39374999999999716</v>
      </c>
      <c r="D620" s="5">
        <f t="shared" si="111"/>
        <v>-9.5999999999994756E-2</v>
      </c>
      <c r="E620" s="5">
        <f t="shared" si="112"/>
        <v>0.12600000000000122</v>
      </c>
      <c r="F620" s="5">
        <f t="shared" si="113"/>
        <v>-7.0874999999997357E-2</v>
      </c>
      <c r="G620" s="2">
        <f t="shared" si="109"/>
        <v>617</v>
      </c>
      <c r="H620" s="6">
        <f t="shared" si="114"/>
        <v>1.4245014245014246E-3</v>
      </c>
      <c r="I620" s="6">
        <f t="shared" si="115"/>
        <v>2.6567611307994053E-3</v>
      </c>
      <c r="J620" s="6">
        <f t="shared" si="116"/>
        <v>0.87891737891738375</v>
      </c>
      <c r="K620" s="6">
        <f t="shared" si="117"/>
        <v>0.66804333765856805</v>
      </c>
      <c r="L620" s="2">
        <f t="shared" si="118"/>
        <v>0.5881065280242127</v>
      </c>
      <c r="M620" s="2">
        <f t="shared" si="119"/>
        <v>0.58950339283039443</v>
      </c>
    </row>
    <row r="621" spans="1:13">
      <c r="A621" t="s">
        <v>681</v>
      </c>
      <c r="B621">
        <v>44.099999999999994</v>
      </c>
      <c r="C621" s="5">
        <f t="shared" si="110"/>
        <v>0.15600000000000591</v>
      </c>
      <c r="D621" s="5">
        <f t="shared" si="111"/>
        <v>0.10937500000000355</v>
      </c>
      <c r="E621" s="5">
        <f t="shared" si="112"/>
        <v>3.000000000000469E-2</v>
      </c>
      <c r="F621" s="5">
        <f t="shared" si="113"/>
        <v>-4.7999999999998266E-2</v>
      </c>
      <c r="G621" s="2">
        <f t="shared" si="109"/>
        <v>618</v>
      </c>
      <c r="H621" s="6">
        <f t="shared" si="114"/>
        <v>1.4245014245014246E-3</v>
      </c>
      <c r="I621" s="6">
        <f t="shared" si="115"/>
        <v>2.6720298729304365E-3</v>
      </c>
      <c r="J621" s="6">
        <f t="shared" si="116"/>
        <v>0.88034188034188521</v>
      </c>
      <c r="K621" s="6">
        <f t="shared" si="117"/>
        <v>0.67071536753149852</v>
      </c>
      <c r="L621" s="2">
        <f t="shared" si="118"/>
        <v>0.59141426282336163</v>
      </c>
      <c r="M621" s="2">
        <f t="shared" si="119"/>
        <v>0.59281432803743805</v>
      </c>
    </row>
    <row r="622" spans="1:13">
      <c r="A622" t="s">
        <v>682</v>
      </c>
      <c r="B622">
        <v>44.160000000000004</v>
      </c>
      <c r="C622" s="5">
        <f t="shared" si="110"/>
        <v>0.61250000000000426</v>
      </c>
      <c r="D622" s="5">
        <f t="shared" si="111"/>
        <v>0.26699999999999591</v>
      </c>
      <c r="E622" s="5">
        <f t="shared" si="112"/>
        <v>0.58249999999999957</v>
      </c>
      <c r="F622" s="5">
        <f t="shared" si="113"/>
        <v>0.27624999999999744</v>
      </c>
      <c r="G622" s="2">
        <f t="shared" si="109"/>
        <v>619</v>
      </c>
      <c r="H622" s="6">
        <f t="shared" si="114"/>
        <v>1.4245014245014246E-3</v>
      </c>
      <c r="I622" s="6">
        <f t="shared" si="115"/>
        <v>2.6756652877235397E-3</v>
      </c>
      <c r="J622" s="6">
        <f t="shared" si="116"/>
        <v>0.88176638176638666</v>
      </c>
      <c r="K622" s="6">
        <f t="shared" si="117"/>
        <v>0.67339103281922208</v>
      </c>
      <c r="L622" s="2">
        <f t="shared" si="118"/>
        <v>0.59473282100843305</v>
      </c>
      <c r="M622" s="2">
        <f t="shared" si="119"/>
        <v>0.59619512802798957</v>
      </c>
    </row>
    <row r="623" spans="1:13">
      <c r="A623" t="s">
        <v>683</v>
      </c>
      <c r="B623">
        <v>45.325000000000003</v>
      </c>
      <c r="C623" s="5">
        <f t="shared" si="110"/>
        <v>0.68999999999999773</v>
      </c>
      <c r="D623" s="5">
        <f t="shared" si="111"/>
        <v>-0.23750000000000249</v>
      </c>
      <c r="E623" s="5">
        <f t="shared" si="112"/>
        <v>0.10749999999999815</v>
      </c>
      <c r="F623" s="5">
        <f t="shared" si="113"/>
        <v>-0.23750000000000071</v>
      </c>
      <c r="G623" s="2">
        <f t="shared" si="109"/>
        <v>620</v>
      </c>
      <c r="H623" s="6">
        <f t="shared" si="114"/>
        <v>1.4245014245014246E-3</v>
      </c>
      <c r="I623" s="6">
        <f t="shared" si="115"/>
        <v>2.7462529249562824E-3</v>
      </c>
      <c r="J623" s="6">
        <f t="shared" si="116"/>
        <v>0.88319088319088812</v>
      </c>
      <c r="K623" s="6">
        <f t="shared" si="117"/>
        <v>0.67613728574417831</v>
      </c>
      <c r="L623" s="2">
        <f t="shared" si="118"/>
        <v>0.59812144508139187</v>
      </c>
      <c r="M623" s="2">
        <f t="shared" si="119"/>
        <v>0.59959525734292185</v>
      </c>
    </row>
    <row r="624" spans="1:13">
      <c r="A624" t="s">
        <v>684</v>
      </c>
      <c r="B624">
        <v>45.54</v>
      </c>
      <c r="C624" s="5">
        <f t="shared" si="110"/>
        <v>0.13749999999999929</v>
      </c>
      <c r="D624" s="5">
        <f t="shared" si="111"/>
        <v>-0.31124999999999758</v>
      </c>
      <c r="E624" s="5">
        <f t="shared" si="112"/>
        <v>3.0000000000001137E-2</v>
      </c>
      <c r="F624" s="5">
        <f t="shared" si="113"/>
        <v>-3.8749999999998508E-2</v>
      </c>
      <c r="G624" s="2">
        <f t="shared" si="109"/>
        <v>621</v>
      </c>
      <c r="H624" s="6">
        <f t="shared" si="114"/>
        <v>1.4245014245014246E-3</v>
      </c>
      <c r="I624" s="6">
        <f t="shared" si="115"/>
        <v>2.7592798279649001E-3</v>
      </c>
      <c r="J624" s="6">
        <f t="shared" si="116"/>
        <v>0.88461538461538958</v>
      </c>
      <c r="K624" s="6">
        <f t="shared" si="117"/>
        <v>0.67889656557214317</v>
      </c>
      <c r="L624" s="2">
        <f t="shared" si="118"/>
        <v>0.60152943559241512</v>
      </c>
      <c r="M624" s="2">
        <f t="shared" si="119"/>
        <v>0.60300646379780054</v>
      </c>
    </row>
    <row r="625" spans="1:13">
      <c r="A625" t="s">
        <v>685</v>
      </c>
      <c r="B625">
        <v>45.6</v>
      </c>
      <c r="C625" s="5">
        <f t="shared" si="110"/>
        <v>6.7500000000002558E-2</v>
      </c>
      <c r="D625" s="5">
        <f t="shared" si="111"/>
        <v>-6.4999999999990621E-3</v>
      </c>
      <c r="E625" s="5">
        <f t="shared" si="112"/>
        <v>3.7500000000001421E-2</v>
      </c>
      <c r="F625" s="5">
        <f t="shared" si="113"/>
        <v>3.7500000000001421E-3</v>
      </c>
      <c r="G625" s="2">
        <f t="shared" si="109"/>
        <v>622</v>
      </c>
      <c r="H625" s="6">
        <f t="shared" si="114"/>
        <v>1.4245014245014246E-3</v>
      </c>
      <c r="I625" s="6">
        <f t="shared" si="115"/>
        <v>2.7629152427580028E-3</v>
      </c>
      <c r="J625" s="6">
        <f t="shared" si="116"/>
        <v>0.88603988603989103</v>
      </c>
      <c r="K625" s="6">
        <f t="shared" si="117"/>
        <v>0.68165948081490113</v>
      </c>
      <c r="L625" s="2">
        <f t="shared" si="118"/>
        <v>0.60494851360069202</v>
      </c>
      <c r="M625" s="2">
        <f t="shared" si="119"/>
        <v>0.60642956820921368</v>
      </c>
    </row>
    <row r="626" spans="1:13">
      <c r="A626" t="s">
        <v>686</v>
      </c>
      <c r="B626">
        <v>45.675000000000004</v>
      </c>
      <c r="C626" s="5">
        <f t="shared" si="110"/>
        <v>0.12450000000000117</v>
      </c>
      <c r="D626" s="5">
        <f t="shared" si="111"/>
        <v>5.4374999999998508E-2</v>
      </c>
      <c r="E626" s="5">
        <f t="shared" si="112"/>
        <v>8.6999999999999744E-2</v>
      </c>
      <c r="F626" s="5">
        <f t="shared" si="113"/>
        <v>2.4749999999999162E-2</v>
      </c>
      <c r="G626" s="2">
        <f t="shared" si="109"/>
        <v>623</v>
      </c>
      <c r="H626" s="6">
        <f t="shared" si="114"/>
        <v>1.4245014245014246E-3</v>
      </c>
      <c r="I626" s="6">
        <f t="shared" si="115"/>
        <v>2.7674595112493813E-3</v>
      </c>
      <c r="J626" s="6">
        <f t="shared" si="116"/>
        <v>0.88746438746439249</v>
      </c>
      <c r="K626" s="6">
        <f t="shared" si="117"/>
        <v>0.68442694032615048</v>
      </c>
      <c r="L626" s="2">
        <f t="shared" si="118"/>
        <v>0.60837950251213724</v>
      </c>
      <c r="M626" s="2">
        <f t="shared" si="119"/>
        <v>0.60986991339403029</v>
      </c>
    </row>
    <row r="627" spans="1:13">
      <c r="A627" t="s">
        <v>687</v>
      </c>
      <c r="B627">
        <v>45.849000000000004</v>
      </c>
      <c r="C627" s="5">
        <f t="shared" si="110"/>
        <v>0.17624999999999957</v>
      </c>
      <c r="D627" s="5">
        <f t="shared" si="111"/>
        <v>2.5499999999997414E-2</v>
      </c>
      <c r="E627" s="5">
        <f t="shared" si="112"/>
        <v>8.9249999999999829E-2</v>
      </c>
      <c r="F627" s="5">
        <f t="shared" si="113"/>
        <v>1.1250000000000426E-3</v>
      </c>
      <c r="G627" s="2">
        <f t="shared" si="109"/>
        <v>624</v>
      </c>
      <c r="H627" s="6">
        <f t="shared" si="114"/>
        <v>1.4245014245014246E-3</v>
      </c>
      <c r="I627" s="6">
        <f t="shared" si="115"/>
        <v>2.7780022141493791E-3</v>
      </c>
      <c r="J627" s="6">
        <f t="shared" si="116"/>
        <v>0.88888888888889395</v>
      </c>
      <c r="K627" s="6">
        <f t="shared" si="117"/>
        <v>0.68720494254029985</v>
      </c>
      <c r="L627" s="2">
        <f t="shared" si="118"/>
        <v>0.61182776223317648</v>
      </c>
      <c r="M627" s="2">
        <f t="shared" si="119"/>
        <v>0.61332778676752231</v>
      </c>
    </row>
    <row r="628" spans="1:13">
      <c r="A628" t="s">
        <v>688</v>
      </c>
      <c r="B628">
        <v>46.027500000000003</v>
      </c>
      <c r="C628" s="5">
        <f t="shared" si="110"/>
        <v>0.17549999999999599</v>
      </c>
      <c r="D628" s="5">
        <f t="shared" si="111"/>
        <v>0.14999999999999858</v>
      </c>
      <c r="E628" s="5">
        <f t="shared" si="112"/>
        <v>8.6249999999996163E-2</v>
      </c>
      <c r="F628" s="5">
        <f t="shared" si="113"/>
        <v>-1.5000000000018332E-3</v>
      </c>
      <c r="G628" s="2">
        <f t="shared" si="109"/>
        <v>625</v>
      </c>
      <c r="H628" s="6">
        <f t="shared" si="114"/>
        <v>1.4245014245014246E-3</v>
      </c>
      <c r="I628" s="6">
        <f t="shared" si="115"/>
        <v>2.7888175731588592E-3</v>
      </c>
      <c r="J628" s="6">
        <f t="shared" si="116"/>
        <v>0.8903133903133954</v>
      </c>
      <c r="K628" s="6">
        <f t="shared" si="117"/>
        <v>0.6899937601134587</v>
      </c>
      <c r="L628" s="2">
        <f t="shared" si="118"/>
        <v>0.61529358095587983</v>
      </c>
      <c r="M628" s="2">
        <f t="shared" si="119"/>
        <v>0.61680291088332584</v>
      </c>
    </row>
    <row r="629" spans="1:13">
      <c r="A629" t="s">
        <v>689</v>
      </c>
      <c r="B629">
        <v>46.199999999999996</v>
      </c>
      <c r="C629" s="5">
        <f t="shared" si="110"/>
        <v>0.47624999999999673</v>
      </c>
      <c r="D629" s="5">
        <f t="shared" si="111"/>
        <v>0.16525000000000389</v>
      </c>
      <c r="E629" s="5">
        <f t="shared" si="112"/>
        <v>0.39000000000000057</v>
      </c>
      <c r="F629" s="5">
        <f t="shared" si="113"/>
        <v>0.1518750000000022</v>
      </c>
      <c r="G629" s="2">
        <f t="shared" si="109"/>
        <v>626</v>
      </c>
      <c r="H629" s="6">
        <f t="shared" si="114"/>
        <v>1.4245014245014246E-3</v>
      </c>
      <c r="I629" s="6">
        <f t="shared" si="115"/>
        <v>2.7992693906890289E-3</v>
      </c>
      <c r="J629" s="6">
        <f t="shared" si="116"/>
        <v>0.89173789173789686</v>
      </c>
      <c r="K629" s="6">
        <f t="shared" si="117"/>
        <v>0.69279302950414767</v>
      </c>
      <c r="L629" s="2">
        <f t="shared" si="118"/>
        <v>0.61877668019815257</v>
      </c>
      <c r="M629" s="2">
        <f t="shared" si="119"/>
        <v>0.62032815400820018</v>
      </c>
    </row>
    <row r="630" spans="1:13">
      <c r="A630" t="s">
        <v>690</v>
      </c>
      <c r="B630">
        <v>46.98</v>
      </c>
      <c r="C630" s="5">
        <f t="shared" si="110"/>
        <v>0.50600000000000378</v>
      </c>
      <c r="D630" s="5">
        <f t="shared" si="111"/>
        <v>-0.13912499999999639</v>
      </c>
      <c r="E630" s="5">
        <f t="shared" si="112"/>
        <v>0.11600000000000321</v>
      </c>
      <c r="F630" s="5">
        <f t="shared" si="113"/>
        <v>-0.13699999999999868</v>
      </c>
      <c r="G630" s="2">
        <f t="shared" si="109"/>
        <v>627</v>
      </c>
      <c r="H630" s="6">
        <f t="shared" si="114"/>
        <v>1.4245014245014246E-3</v>
      </c>
      <c r="I630" s="6">
        <f t="shared" si="115"/>
        <v>2.8465297829993632E-3</v>
      </c>
      <c r="J630" s="6">
        <f t="shared" si="116"/>
        <v>0.89316239316239832</v>
      </c>
      <c r="K630" s="6">
        <f t="shared" si="117"/>
        <v>0.69563955928714705</v>
      </c>
      <c r="L630" s="2">
        <f t="shared" si="118"/>
        <v>0.6223100330944884</v>
      </c>
      <c r="M630" s="2">
        <f t="shared" si="119"/>
        <v>0.62387406203220619</v>
      </c>
    </row>
    <row r="631" spans="1:13">
      <c r="A631" t="s">
        <v>691</v>
      </c>
      <c r="B631">
        <v>47.212000000000003</v>
      </c>
      <c r="C631" s="5">
        <f t="shared" si="110"/>
        <v>0.19800000000000395</v>
      </c>
      <c r="D631" s="5">
        <f t="shared" si="111"/>
        <v>-0.20600000000000129</v>
      </c>
      <c r="E631" s="5">
        <f t="shared" si="112"/>
        <v>8.2000000000000739E-2</v>
      </c>
      <c r="F631" s="5">
        <f t="shared" si="113"/>
        <v>-1.7000000000001236E-2</v>
      </c>
      <c r="G631" s="2">
        <f t="shared" si="109"/>
        <v>628</v>
      </c>
      <c r="H631" s="6">
        <f t="shared" si="114"/>
        <v>1.4245014245014246E-3</v>
      </c>
      <c r="I631" s="6">
        <f t="shared" si="115"/>
        <v>2.8605867201993602E-3</v>
      </c>
      <c r="J631" s="6">
        <f t="shared" si="116"/>
        <v>0.89458689458689977</v>
      </c>
      <c r="K631" s="6">
        <f t="shared" si="117"/>
        <v>0.69850014600734645</v>
      </c>
      <c r="L631" s="2">
        <f t="shared" si="118"/>
        <v>0.62586409093821005</v>
      </c>
      <c r="M631" s="2">
        <f t="shared" si="119"/>
        <v>0.62743700920737067</v>
      </c>
    </row>
    <row r="632" spans="1:13">
      <c r="A632" t="s">
        <v>692</v>
      </c>
      <c r="B632">
        <v>47.376000000000005</v>
      </c>
      <c r="C632" s="5">
        <f t="shared" si="110"/>
        <v>9.4000000000001194E-2</v>
      </c>
      <c r="D632" s="5">
        <f t="shared" si="111"/>
        <v>3.649999999999487E-2</v>
      </c>
      <c r="E632" s="5">
        <f t="shared" si="112"/>
        <v>1.2000000000000455E-2</v>
      </c>
      <c r="F632" s="5">
        <f t="shared" si="113"/>
        <v>-3.5000000000000142E-2</v>
      </c>
      <c r="G632" s="2">
        <f t="shared" si="109"/>
        <v>629</v>
      </c>
      <c r="H632" s="6">
        <f t="shared" si="114"/>
        <v>1.4245014245014246E-3</v>
      </c>
      <c r="I632" s="6">
        <f t="shared" si="115"/>
        <v>2.870523520633841E-3</v>
      </c>
      <c r="J632" s="6">
        <f t="shared" si="116"/>
        <v>0.89601139601140123</v>
      </c>
      <c r="K632" s="6">
        <f t="shared" si="117"/>
        <v>0.70137066952798033</v>
      </c>
      <c r="L632" s="2">
        <f t="shared" si="118"/>
        <v>0.62943521624306298</v>
      </c>
      <c r="M632" s="2">
        <f t="shared" si="119"/>
        <v>0.6310094374614571</v>
      </c>
    </row>
    <row r="633" spans="1:13">
      <c r="A633" t="s">
        <v>693</v>
      </c>
      <c r="B633">
        <v>47.400000000000006</v>
      </c>
      <c r="C633" s="5">
        <f t="shared" si="110"/>
        <v>0.27099999999999369</v>
      </c>
      <c r="D633" s="5">
        <f t="shared" si="111"/>
        <v>0.17799999999999727</v>
      </c>
      <c r="E633" s="5">
        <f t="shared" si="112"/>
        <v>0.25899999999999324</v>
      </c>
      <c r="F633" s="5">
        <f t="shared" si="113"/>
        <v>0.12349999999999639</v>
      </c>
      <c r="G633" s="2">
        <f t="shared" si="109"/>
        <v>630</v>
      </c>
      <c r="H633" s="6">
        <f t="shared" si="114"/>
        <v>1.4245014245014246E-3</v>
      </c>
      <c r="I633" s="6">
        <f t="shared" si="115"/>
        <v>2.871977686551082E-3</v>
      </c>
      <c r="J633" s="6">
        <f t="shared" si="116"/>
        <v>0.89743589743590269</v>
      </c>
      <c r="K633" s="6">
        <f t="shared" si="117"/>
        <v>0.70424264721453145</v>
      </c>
      <c r="L633" s="2">
        <f t="shared" si="118"/>
        <v>0.63301582676976065</v>
      </c>
      <c r="M633" s="2">
        <f t="shared" si="119"/>
        <v>0.63461821468482094</v>
      </c>
    </row>
    <row r="634" spans="1:13">
      <c r="A634" t="s">
        <v>694</v>
      </c>
      <c r="B634">
        <v>47.917999999999992</v>
      </c>
      <c r="C634" s="5">
        <f t="shared" si="110"/>
        <v>0.44999999999999574</v>
      </c>
      <c r="D634" s="5">
        <f t="shared" si="111"/>
        <v>-3.8124999999995524E-2</v>
      </c>
      <c r="E634" s="5">
        <f t="shared" si="112"/>
        <v>0.1910000000000025</v>
      </c>
      <c r="F634" s="5">
        <f t="shared" si="113"/>
        <v>-3.3999999999995367E-2</v>
      </c>
      <c r="G634" s="2">
        <f t="shared" si="109"/>
        <v>631</v>
      </c>
      <c r="H634" s="6">
        <f t="shared" si="114"/>
        <v>1.4245014245014246E-3</v>
      </c>
      <c r="I634" s="6">
        <f t="shared" si="115"/>
        <v>2.9033634342648675E-3</v>
      </c>
      <c r="J634" s="6">
        <f t="shared" si="116"/>
        <v>0.89886039886040414</v>
      </c>
      <c r="K634" s="6">
        <f t="shared" si="117"/>
        <v>0.70714601064879634</v>
      </c>
      <c r="L634" s="2">
        <f t="shared" si="118"/>
        <v>0.63663287568382043</v>
      </c>
      <c r="M634" s="2">
        <f t="shared" si="119"/>
        <v>0.63825606814903635</v>
      </c>
    </row>
    <row r="635" spans="1:13">
      <c r="A635" t="s">
        <v>695</v>
      </c>
      <c r="B635">
        <v>48.3</v>
      </c>
      <c r="C635" s="5">
        <f t="shared" si="110"/>
        <v>0.19475000000000264</v>
      </c>
      <c r="D635" s="5">
        <f t="shared" si="111"/>
        <v>-0.1499999999999968</v>
      </c>
      <c r="E635" s="5">
        <f t="shared" si="112"/>
        <v>3.7500000000001421E-3</v>
      </c>
      <c r="F635" s="5">
        <f t="shared" si="113"/>
        <v>-9.362500000000118E-2</v>
      </c>
      <c r="G635" s="2">
        <f t="shared" si="109"/>
        <v>632</v>
      </c>
      <c r="H635" s="6">
        <f t="shared" si="114"/>
        <v>1.4245014245014246E-3</v>
      </c>
      <c r="I635" s="6">
        <f t="shared" si="115"/>
        <v>2.9265089084476214E-3</v>
      </c>
      <c r="J635" s="6">
        <f t="shared" si="116"/>
        <v>0.9002849002849056</v>
      </c>
      <c r="K635" s="6">
        <f t="shared" si="117"/>
        <v>0.71007251955724393</v>
      </c>
      <c r="L635" s="2">
        <f t="shared" si="118"/>
        <v>0.6402790667802537</v>
      </c>
      <c r="M635" s="2">
        <f t="shared" si="119"/>
        <v>0.64190266835910026</v>
      </c>
    </row>
    <row r="636" spans="1:13">
      <c r="A636" t="s">
        <v>696</v>
      </c>
      <c r="B636">
        <v>48.307499999999997</v>
      </c>
      <c r="C636" s="5">
        <f t="shared" si="110"/>
        <v>0.15000000000000213</v>
      </c>
      <c r="D636" s="5">
        <f t="shared" si="111"/>
        <v>0.14575000000000138</v>
      </c>
      <c r="E636" s="5">
        <f t="shared" si="112"/>
        <v>0.14625000000000199</v>
      </c>
      <c r="F636" s="5">
        <f t="shared" si="113"/>
        <v>7.1250000000000924E-2</v>
      </c>
      <c r="G636" s="2">
        <f t="shared" si="109"/>
        <v>633</v>
      </c>
      <c r="H636" s="6">
        <f t="shared" si="114"/>
        <v>1.4245014245014246E-3</v>
      </c>
      <c r="I636" s="6">
        <f t="shared" si="115"/>
        <v>2.926963335296759E-3</v>
      </c>
      <c r="J636" s="6">
        <f t="shared" si="116"/>
        <v>0.90170940170940705</v>
      </c>
      <c r="K636" s="6">
        <f t="shared" si="117"/>
        <v>0.71299948289254067</v>
      </c>
      <c r="L636" s="2">
        <f t="shared" si="118"/>
        <v>0.64393400591719874</v>
      </c>
      <c r="M636" s="2">
        <f t="shared" si="119"/>
        <v>0.64557358817357335</v>
      </c>
    </row>
    <row r="637" spans="1:13">
      <c r="A637" t="s">
        <v>697</v>
      </c>
      <c r="B637">
        <v>48.6</v>
      </c>
      <c r="C637" s="5">
        <f t="shared" si="110"/>
        <v>0.4862500000000054</v>
      </c>
      <c r="D637" s="5">
        <f t="shared" si="111"/>
        <v>0.14249999999999652</v>
      </c>
      <c r="E637" s="5">
        <f t="shared" si="112"/>
        <v>0.34000000000000341</v>
      </c>
      <c r="F637" s="5">
        <f t="shared" si="113"/>
        <v>9.6875000000000711E-2</v>
      </c>
      <c r="G637" s="2">
        <f t="shared" si="109"/>
        <v>634</v>
      </c>
      <c r="H637" s="6">
        <f t="shared" si="114"/>
        <v>1.4245014245014246E-3</v>
      </c>
      <c r="I637" s="6">
        <f t="shared" si="115"/>
        <v>2.9446859824131346E-3</v>
      </c>
      <c r="J637" s="6">
        <f t="shared" si="116"/>
        <v>0.90313390313390851</v>
      </c>
      <c r="K637" s="6">
        <f t="shared" si="117"/>
        <v>0.71594416887495382</v>
      </c>
      <c r="L637" s="2">
        <f t="shared" si="118"/>
        <v>0.64761331515042508</v>
      </c>
      <c r="M637" s="2">
        <f t="shared" si="119"/>
        <v>0.6492901077587846</v>
      </c>
    </row>
    <row r="638" spans="1:13">
      <c r="A638" t="s">
        <v>698</v>
      </c>
      <c r="B638">
        <v>49.280000000000008</v>
      </c>
      <c r="C638" s="5">
        <f t="shared" si="110"/>
        <v>0.43499999999999517</v>
      </c>
      <c r="D638" s="5">
        <f t="shared" si="111"/>
        <v>-0.10112500000000502</v>
      </c>
      <c r="E638" s="5">
        <f t="shared" si="112"/>
        <v>9.4999999999991758E-2</v>
      </c>
      <c r="F638" s="5">
        <f t="shared" si="113"/>
        <v>-0.12250000000000583</v>
      </c>
      <c r="G638" s="2">
        <f t="shared" si="109"/>
        <v>635</v>
      </c>
      <c r="H638" s="6">
        <f t="shared" si="114"/>
        <v>1.4245014245014246E-3</v>
      </c>
      <c r="I638" s="6">
        <f t="shared" si="115"/>
        <v>2.9858873500682981E-3</v>
      </c>
      <c r="J638" s="6">
        <f t="shared" si="116"/>
        <v>0.90455840455840997</v>
      </c>
      <c r="K638" s="6">
        <f t="shared" si="117"/>
        <v>0.71893005622502215</v>
      </c>
      <c r="L638" s="2">
        <f t="shared" si="118"/>
        <v>0.65133834153720349</v>
      </c>
      <c r="M638" s="2">
        <f t="shared" si="119"/>
        <v>0.65302554755474596</v>
      </c>
    </row>
    <row r="639" spans="1:13">
      <c r="A639" t="s">
        <v>699</v>
      </c>
      <c r="B639">
        <v>49.469999999999992</v>
      </c>
      <c r="C639" s="5">
        <f t="shared" si="110"/>
        <v>0.28399999999999537</v>
      </c>
      <c r="D639" s="5">
        <f t="shared" si="111"/>
        <v>-0.1049999999999951</v>
      </c>
      <c r="E639" s="5">
        <f t="shared" si="112"/>
        <v>0.18900000000000361</v>
      </c>
      <c r="F639" s="5">
        <f t="shared" si="113"/>
        <v>4.7000000000005926E-2</v>
      </c>
      <c r="G639" s="2">
        <f t="shared" si="109"/>
        <v>636</v>
      </c>
      <c r="H639" s="6">
        <f t="shared" si="114"/>
        <v>1.4245014245014246E-3</v>
      </c>
      <c r="I639" s="6">
        <f t="shared" si="115"/>
        <v>2.9973994969131222E-3</v>
      </c>
      <c r="J639" s="6">
        <f t="shared" si="116"/>
        <v>0.90598290598291142</v>
      </c>
      <c r="K639" s="6">
        <f t="shared" si="117"/>
        <v>0.72192745572193529</v>
      </c>
      <c r="L639" s="2">
        <f t="shared" si="118"/>
        <v>0.65508232093287111</v>
      </c>
      <c r="M639" s="2">
        <f t="shared" si="119"/>
        <v>0.65679027677946344</v>
      </c>
    </row>
    <row r="640" spans="1:13">
      <c r="A640" t="s">
        <v>700</v>
      </c>
      <c r="B640">
        <v>49.847999999999999</v>
      </c>
      <c r="C640" s="5">
        <f t="shared" si="110"/>
        <v>0.22500000000000497</v>
      </c>
      <c r="D640" s="5">
        <f t="shared" si="111"/>
        <v>-3.9999999999977831E-3</v>
      </c>
      <c r="E640" s="5">
        <f t="shared" si="112"/>
        <v>3.6000000000001364E-2</v>
      </c>
      <c r="F640" s="5">
        <f t="shared" si="113"/>
        <v>-7.6500000000001123E-2</v>
      </c>
      <c r="G640" s="2">
        <f t="shared" si="109"/>
        <v>637</v>
      </c>
      <c r="H640" s="6">
        <f t="shared" si="114"/>
        <v>1.4245014245014246E-3</v>
      </c>
      <c r="I640" s="6">
        <f t="shared" si="115"/>
        <v>3.0203026101096693E-3</v>
      </c>
      <c r="J640" s="6">
        <f t="shared" si="116"/>
        <v>0.90740740740741288</v>
      </c>
      <c r="K640" s="6">
        <f t="shared" si="117"/>
        <v>0.72494775833204494</v>
      </c>
      <c r="L640" s="2">
        <f t="shared" si="118"/>
        <v>0.65885565500832977</v>
      </c>
      <c r="M640" s="2">
        <f t="shared" si="119"/>
        <v>0.66056756941769679</v>
      </c>
    </row>
    <row r="641" spans="1:13">
      <c r="A641" t="s">
        <v>701</v>
      </c>
      <c r="B641">
        <v>49.92</v>
      </c>
      <c r="C641" s="5">
        <f t="shared" si="110"/>
        <v>0.2759999999999998</v>
      </c>
      <c r="D641" s="5">
        <f t="shared" si="111"/>
        <v>0.13799999999999635</v>
      </c>
      <c r="E641" s="5">
        <f t="shared" si="112"/>
        <v>0.23999999999999844</v>
      </c>
      <c r="F641" s="5">
        <f t="shared" si="113"/>
        <v>0.10199999999999854</v>
      </c>
      <c r="G641" s="2">
        <f t="shared" si="109"/>
        <v>638</v>
      </c>
      <c r="H641" s="6">
        <f t="shared" si="114"/>
        <v>1.4245014245014246E-3</v>
      </c>
      <c r="I641" s="6">
        <f t="shared" si="115"/>
        <v>3.0246651078613927E-3</v>
      </c>
      <c r="J641" s="6">
        <f t="shared" si="116"/>
        <v>0.90883190883191434</v>
      </c>
      <c r="K641" s="6">
        <f t="shared" si="117"/>
        <v>0.72797242343990631</v>
      </c>
      <c r="L641" s="2">
        <f t="shared" si="118"/>
        <v>0.66264156492607262</v>
      </c>
      <c r="M641" s="2">
        <f t="shared" si="119"/>
        <v>0.66437991118316608</v>
      </c>
    </row>
    <row r="642" spans="1:13">
      <c r="A642" t="s">
        <v>702</v>
      </c>
      <c r="B642">
        <v>50.4</v>
      </c>
      <c r="C642" s="5">
        <f t="shared" si="110"/>
        <v>0.50099999999999767</v>
      </c>
      <c r="D642" s="5">
        <f t="shared" si="111"/>
        <v>1.2000000000000455E-2</v>
      </c>
      <c r="E642" s="5">
        <f t="shared" si="112"/>
        <v>0.26099999999999923</v>
      </c>
      <c r="F642" s="5">
        <f t="shared" si="113"/>
        <v>1.0500000000000398E-2</v>
      </c>
      <c r="G642" s="2">
        <f t="shared" si="109"/>
        <v>639</v>
      </c>
      <c r="H642" s="6">
        <f t="shared" si="114"/>
        <v>1.4245014245014246E-3</v>
      </c>
      <c r="I642" s="6">
        <f t="shared" si="115"/>
        <v>3.0537484262062133E-3</v>
      </c>
      <c r="J642" s="6">
        <f t="shared" si="116"/>
        <v>0.91025641025641579</v>
      </c>
      <c r="K642" s="6">
        <f t="shared" si="117"/>
        <v>0.73102617186611252</v>
      </c>
      <c r="L642" s="2">
        <f t="shared" si="118"/>
        <v>0.66646260682950831</v>
      </c>
      <c r="M642" s="2">
        <f t="shared" si="119"/>
        <v>0.66822974277529035</v>
      </c>
    </row>
    <row r="643" spans="1:13">
      <c r="A643" t="s">
        <v>703</v>
      </c>
      <c r="B643">
        <v>50.921999999999997</v>
      </c>
      <c r="C643" s="5">
        <f t="shared" si="110"/>
        <v>0.30000000000000071</v>
      </c>
      <c r="D643" s="5">
        <f t="shared" si="111"/>
        <v>-0.2309999999999981</v>
      </c>
      <c r="E643" s="5">
        <f t="shared" si="112"/>
        <v>3.9000000000001478E-2</v>
      </c>
      <c r="F643" s="5">
        <f t="shared" si="113"/>
        <v>-0.11099999999999888</v>
      </c>
      <c r="G643" s="2">
        <f t="shared" si="109"/>
        <v>640</v>
      </c>
      <c r="H643" s="6">
        <f t="shared" si="114"/>
        <v>1.4245014245014246E-3</v>
      </c>
      <c r="I643" s="6">
        <f t="shared" si="115"/>
        <v>3.0853765349062065E-3</v>
      </c>
      <c r="J643" s="6">
        <f t="shared" si="116"/>
        <v>0.91168091168091725</v>
      </c>
      <c r="K643" s="6">
        <f t="shared" si="117"/>
        <v>0.73411154840101878</v>
      </c>
      <c r="L643" s="2">
        <f t="shared" si="118"/>
        <v>0.67032122866817079</v>
      </c>
      <c r="M643" s="2">
        <f t="shared" si="119"/>
        <v>0.67209267325370758</v>
      </c>
    </row>
    <row r="644" spans="1:13">
      <c r="A644" t="s">
        <v>704</v>
      </c>
      <c r="B644">
        <v>51</v>
      </c>
      <c r="C644" s="5">
        <f t="shared" si="110"/>
        <v>3.9000000000001478E-2</v>
      </c>
      <c r="D644" s="5">
        <f t="shared" si="111"/>
        <v>-0.14000000000000057</v>
      </c>
      <c r="E644" s="5">
        <f t="shared" si="112"/>
        <v>0</v>
      </c>
      <c r="F644" s="5">
        <f t="shared" si="113"/>
        <v>-1.9500000000000739E-2</v>
      </c>
      <c r="G644" s="2">
        <f t="shared" si="109"/>
        <v>641</v>
      </c>
      <c r="H644" s="6">
        <f t="shared" si="114"/>
        <v>1.4245014245014246E-3</v>
      </c>
      <c r="I644" s="6">
        <f t="shared" si="115"/>
        <v>3.0901025741372399E-3</v>
      </c>
      <c r="J644" s="6">
        <f t="shared" si="116"/>
        <v>0.91310541310541871</v>
      </c>
      <c r="K644" s="6">
        <f t="shared" si="117"/>
        <v>0.737201650975156</v>
      </c>
      <c r="L644" s="2">
        <f t="shared" si="118"/>
        <v>0.67419296285762542</v>
      </c>
      <c r="M644" s="2">
        <f t="shared" si="119"/>
        <v>0.67596440744316222</v>
      </c>
    </row>
    <row r="645" spans="1:13">
      <c r="A645" t="s">
        <v>705</v>
      </c>
      <c r="B645">
        <v>51</v>
      </c>
      <c r="C645" s="5">
        <f t="shared" si="110"/>
        <v>1.9999999999999574E-2</v>
      </c>
      <c r="D645" s="5">
        <f t="shared" si="111"/>
        <v>0.13350000000000151</v>
      </c>
      <c r="E645" s="5">
        <f t="shared" si="112"/>
        <v>1.9999999999999574E-2</v>
      </c>
      <c r="F645" s="5">
        <f t="shared" si="113"/>
        <v>9.9999999999997868E-3</v>
      </c>
      <c r="G645" s="2">
        <f t="shared" si="109"/>
        <v>642</v>
      </c>
      <c r="H645" s="6">
        <f t="shared" si="114"/>
        <v>1.4245014245014246E-3</v>
      </c>
      <c r="I645" s="6">
        <f t="shared" si="115"/>
        <v>3.0901025741372399E-3</v>
      </c>
      <c r="J645" s="6">
        <f t="shared" si="116"/>
        <v>0.91452991452992016</v>
      </c>
      <c r="K645" s="6">
        <f t="shared" si="117"/>
        <v>0.74029175354929322</v>
      </c>
      <c r="L645" s="2">
        <f t="shared" si="118"/>
        <v>0.67807350075811745</v>
      </c>
      <c r="M645" s="2">
        <f t="shared" si="119"/>
        <v>0.67984716180737437</v>
      </c>
    </row>
    <row r="646" spans="1:13">
      <c r="A646" t="s">
        <v>706</v>
      </c>
      <c r="B646">
        <v>51.04</v>
      </c>
      <c r="C646" s="5">
        <f t="shared" si="110"/>
        <v>0.30600000000000449</v>
      </c>
      <c r="D646" s="5">
        <f t="shared" si="111"/>
        <v>0.22375000000000078</v>
      </c>
      <c r="E646" s="5">
        <f t="shared" si="112"/>
        <v>0.28600000000000492</v>
      </c>
      <c r="F646" s="5">
        <f t="shared" si="113"/>
        <v>0.13300000000000267</v>
      </c>
      <c r="G646" s="2">
        <f t="shared" ref="G646:G705" si="120">G645+1</f>
        <v>643</v>
      </c>
      <c r="H646" s="6">
        <f t="shared" si="114"/>
        <v>1.4245014245014246E-3</v>
      </c>
      <c r="I646" s="6">
        <f t="shared" si="115"/>
        <v>3.0925261839993084E-3</v>
      </c>
      <c r="J646" s="6">
        <f t="shared" si="116"/>
        <v>0.91595441595442162</v>
      </c>
      <c r="K646" s="6">
        <f t="shared" si="117"/>
        <v>0.74338427973329257</v>
      </c>
      <c r="L646" s="2">
        <f t="shared" si="118"/>
        <v>0.68196506573823845</v>
      </c>
      <c r="M646" s="2">
        <f t="shared" si="119"/>
        <v>0.68377047158852189</v>
      </c>
    </row>
    <row r="647" spans="1:13">
      <c r="A647" t="s">
        <v>707</v>
      </c>
      <c r="B647">
        <v>51.612000000000009</v>
      </c>
      <c r="C647" s="5">
        <f t="shared" si="110"/>
        <v>0.46750000000000114</v>
      </c>
      <c r="D647" s="5">
        <f t="shared" si="111"/>
        <v>6.4999999999955094E-3</v>
      </c>
      <c r="E647" s="5">
        <f t="shared" si="112"/>
        <v>0.18149999999999622</v>
      </c>
      <c r="F647" s="5">
        <f t="shared" si="113"/>
        <v>-5.2250000000004349E-2</v>
      </c>
      <c r="G647" s="2">
        <f t="shared" si="120"/>
        <v>644</v>
      </c>
      <c r="H647" s="6">
        <f t="shared" si="114"/>
        <v>1.4245014245014246E-3</v>
      </c>
      <c r="I647" s="6">
        <f t="shared" si="115"/>
        <v>3.1271838050268876E-3</v>
      </c>
      <c r="J647" s="6">
        <f t="shared" si="116"/>
        <v>0.91737891737892308</v>
      </c>
      <c r="K647" s="6">
        <f t="shared" si="117"/>
        <v>0.74651146353831943</v>
      </c>
      <c r="L647" s="2">
        <f t="shared" si="118"/>
        <v>0.68589728487495594</v>
      </c>
      <c r="M647" s="2">
        <f t="shared" si="119"/>
        <v>0.68772286779520642</v>
      </c>
    </row>
    <row r="648" spans="1:13">
      <c r="A648" t="s">
        <v>708</v>
      </c>
      <c r="B648">
        <v>51.975000000000001</v>
      </c>
      <c r="C648" s="5">
        <f t="shared" si="110"/>
        <v>0.31899999999999551</v>
      </c>
      <c r="D648" s="5">
        <f t="shared" si="111"/>
        <v>-3.125E-2</v>
      </c>
      <c r="E648" s="5">
        <f t="shared" si="112"/>
        <v>0.13749999999999929</v>
      </c>
      <c r="F648" s="5">
        <f t="shared" si="113"/>
        <v>-2.1999999999998465E-2</v>
      </c>
      <c r="G648" s="2">
        <f t="shared" si="120"/>
        <v>645</v>
      </c>
      <c r="H648" s="6">
        <f t="shared" si="114"/>
        <v>1.4245014245014246E-3</v>
      </c>
      <c r="I648" s="6">
        <f t="shared" si="115"/>
        <v>3.1491780645251577E-3</v>
      </c>
      <c r="J648" s="6">
        <f t="shared" si="116"/>
        <v>0.91880341880342453</v>
      </c>
      <c r="K648" s="6">
        <f t="shared" si="117"/>
        <v>0.74966064160284462</v>
      </c>
      <c r="L648" s="2">
        <f t="shared" si="118"/>
        <v>0.68985865309891836</v>
      </c>
      <c r="M648" s="2">
        <f t="shared" si="119"/>
        <v>0.69169954541373035</v>
      </c>
    </row>
    <row r="649" spans="1:13">
      <c r="A649" t="s">
        <v>709</v>
      </c>
      <c r="B649">
        <v>52.25</v>
      </c>
      <c r="C649" s="5">
        <f t="shared" si="110"/>
        <v>0.40500000000000114</v>
      </c>
      <c r="D649" s="5">
        <f t="shared" si="111"/>
        <v>5.8000000000003382E-2</v>
      </c>
      <c r="E649" s="5">
        <f t="shared" si="112"/>
        <v>0.26750000000000185</v>
      </c>
      <c r="F649" s="5">
        <f t="shared" si="113"/>
        <v>6.5000000000001279E-2</v>
      </c>
      <c r="G649" s="2">
        <f t="shared" si="120"/>
        <v>646</v>
      </c>
      <c r="H649" s="6">
        <f t="shared" si="114"/>
        <v>1.4245014245014246E-3</v>
      </c>
      <c r="I649" s="6">
        <f t="shared" si="115"/>
        <v>3.1658403823268781E-3</v>
      </c>
      <c r="J649" s="6">
        <f t="shared" si="116"/>
        <v>0.92022792022792599</v>
      </c>
      <c r="K649" s="6">
        <f t="shared" si="117"/>
        <v>0.75282648198517155</v>
      </c>
      <c r="L649" s="2">
        <f t="shared" si="118"/>
        <v>0.69384435020571089</v>
      </c>
      <c r="M649" s="2">
        <f t="shared" si="119"/>
        <v>0.69571507242808805</v>
      </c>
    </row>
    <row r="650" spans="1:13">
      <c r="A650" t="s">
        <v>710</v>
      </c>
      <c r="B650">
        <v>52.785000000000004</v>
      </c>
      <c r="C650" s="5">
        <f t="shared" si="110"/>
        <v>0.43500000000000227</v>
      </c>
      <c r="D650" s="5">
        <f t="shared" si="111"/>
        <v>-2.3750000000001492E-2</v>
      </c>
      <c r="E650" s="5">
        <f t="shared" si="112"/>
        <v>0.16750000000000043</v>
      </c>
      <c r="F650" s="5">
        <f t="shared" si="113"/>
        <v>-5.0000000000000711E-2</v>
      </c>
      <c r="G650" s="2">
        <f t="shared" si="120"/>
        <v>647</v>
      </c>
      <c r="H650" s="6">
        <f t="shared" si="114"/>
        <v>1.4245014245014246E-3</v>
      </c>
      <c r="I650" s="6">
        <f t="shared" si="115"/>
        <v>3.1982561642320438E-3</v>
      </c>
      <c r="J650" s="6">
        <f t="shared" si="116"/>
        <v>0.92165242165242744</v>
      </c>
      <c r="K650" s="6">
        <f t="shared" si="117"/>
        <v>0.75602473814940363</v>
      </c>
      <c r="L650" s="2">
        <f t="shared" si="118"/>
        <v>0.69786898906099237</v>
      </c>
      <c r="M650" s="2">
        <f t="shared" si="119"/>
        <v>0.69975841873776956</v>
      </c>
    </row>
    <row r="651" spans="1:13">
      <c r="A651" t="s">
        <v>711</v>
      </c>
      <c r="B651">
        <v>53.120000000000005</v>
      </c>
      <c r="C651" s="5">
        <f t="shared" si="110"/>
        <v>0.35749999999999815</v>
      </c>
      <c r="D651" s="5">
        <f t="shared" si="111"/>
        <v>-2.5250000000005102E-2</v>
      </c>
      <c r="E651" s="5">
        <f t="shared" si="112"/>
        <v>0.18999999999999773</v>
      </c>
      <c r="F651" s="5">
        <f t="shared" si="113"/>
        <v>1.124999999999865E-2</v>
      </c>
      <c r="G651" s="2">
        <f t="shared" si="120"/>
        <v>648</v>
      </c>
      <c r="H651" s="6">
        <f t="shared" si="114"/>
        <v>1.4245014245014246E-3</v>
      </c>
      <c r="I651" s="6">
        <f t="shared" si="115"/>
        <v>3.2185538968268665E-3</v>
      </c>
      <c r="J651" s="6">
        <f t="shared" si="116"/>
        <v>0.9230769230769289</v>
      </c>
      <c r="K651" s="6">
        <f t="shared" si="117"/>
        <v>0.75924329204623053</v>
      </c>
      <c r="L651" s="2">
        <f t="shared" si="118"/>
        <v>0.70192150503989559</v>
      </c>
      <c r="M651" s="2">
        <f t="shared" si="119"/>
        <v>0.7038321879108479</v>
      </c>
    </row>
    <row r="652" spans="1:13">
      <c r="A652" t="s">
        <v>712</v>
      </c>
      <c r="B652">
        <v>53.5</v>
      </c>
      <c r="C652" s="5">
        <f t="shared" si="110"/>
        <v>0.38449999999999207</v>
      </c>
      <c r="D652" s="5">
        <f t="shared" si="111"/>
        <v>-5.3749999999999076E-2</v>
      </c>
      <c r="E652" s="5">
        <f t="shared" si="112"/>
        <v>0.19449999999999434</v>
      </c>
      <c r="F652" s="5">
        <f t="shared" si="113"/>
        <v>2.2499999999983089E-3</v>
      </c>
      <c r="G652" s="2">
        <f t="shared" si="120"/>
        <v>649</v>
      </c>
      <c r="H652" s="6">
        <f t="shared" si="114"/>
        <v>1.4245014245014246E-3</v>
      </c>
      <c r="I652" s="6">
        <f t="shared" si="115"/>
        <v>3.2415781905165164E-3</v>
      </c>
      <c r="J652" s="6">
        <f t="shared" si="116"/>
        <v>0.92450142450143036</v>
      </c>
      <c r="K652" s="6">
        <f t="shared" si="117"/>
        <v>0.76248487023674705</v>
      </c>
      <c r="L652" s="2">
        <f t="shared" si="118"/>
        <v>0.70600450947847393</v>
      </c>
      <c r="M652" s="2">
        <f t="shared" si="119"/>
        <v>0.70793698248366366</v>
      </c>
    </row>
    <row r="653" spans="1:13">
      <c r="A653" t="s">
        <v>713</v>
      </c>
      <c r="B653">
        <v>53.888999999999989</v>
      </c>
      <c r="C653" s="5">
        <f t="shared" si="110"/>
        <v>0.25</v>
      </c>
      <c r="D653" s="5">
        <f t="shared" si="111"/>
        <v>-7.6749999999993435E-2</v>
      </c>
      <c r="E653" s="5">
        <f t="shared" si="112"/>
        <v>5.5500000000005656E-2</v>
      </c>
      <c r="F653" s="5">
        <f t="shared" si="113"/>
        <v>-6.9499999999994344E-2</v>
      </c>
      <c r="G653" s="2">
        <f t="shared" si="120"/>
        <v>650</v>
      </c>
      <c r="H653" s="6">
        <f t="shared" si="114"/>
        <v>1.4245014245014246E-3</v>
      </c>
      <c r="I653" s="6">
        <f t="shared" si="115"/>
        <v>3.2651477964251311E-3</v>
      </c>
      <c r="J653" s="6">
        <f t="shared" si="116"/>
        <v>0.92592592592593181</v>
      </c>
      <c r="K653" s="6">
        <f t="shared" si="117"/>
        <v>0.76575001803317222</v>
      </c>
      <c r="L653" s="2">
        <f t="shared" si="118"/>
        <v>0.71011860646666425</v>
      </c>
      <c r="M653" s="2">
        <f t="shared" si="119"/>
        <v>0.71205730680274959</v>
      </c>
    </row>
    <row r="654" spans="1:13">
      <c r="A654" t="s">
        <v>714</v>
      </c>
      <c r="B654">
        <v>54</v>
      </c>
      <c r="C654" s="5">
        <f t="shared" si="110"/>
        <v>0.2310000000000052</v>
      </c>
      <c r="D654" s="5">
        <f t="shared" si="111"/>
        <v>2.5000000000000355E-2</v>
      </c>
      <c r="E654" s="5">
        <f t="shared" si="112"/>
        <v>0.17549999999999955</v>
      </c>
      <c r="F654" s="5">
        <f t="shared" si="113"/>
        <v>5.9999999999996945E-2</v>
      </c>
      <c r="G654" s="2">
        <f t="shared" si="120"/>
        <v>651</v>
      </c>
      <c r="H654" s="6">
        <f t="shared" si="114"/>
        <v>1.4245014245014246E-3</v>
      </c>
      <c r="I654" s="6">
        <f t="shared" si="115"/>
        <v>3.2718733137923717E-3</v>
      </c>
      <c r="J654" s="6">
        <f t="shared" si="116"/>
        <v>0.92735042735043327</v>
      </c>
      <c r="K654" s="6">
        <f t="shared" si="117"/>
        <v>0.76902189134696464</v>
      </c>
      <c r="L654" s="2">
        <f t="shared" si="118"/>
        <v>0.71424825236214262</v>
      </c>
      <c r="M654" s="2">
        <f t="shared" si="119"/>
        <v>0.71620667482348055</v>
      </c>
    </row>
    <row r="655" spans="1:13">
      <c r="A655" t="s">
        <v>715</v>
      </c>
      <c r="B655">
        <v>54.350999999999999</v>
      </c>
      <c r="C655" s="5">
        <f t="shared" si="110"/>
        <v>0.30000000000000071</v>
      </c>
      <c r="D655" s="5">
        <f t="shared" si="111"/>
        <v>0.12074999999999925</v>
      </c>
      <c r="E655" s="5">
        <f t="shared" si="112"/>
        <v>0.12450000000000117</v>
      </c>
      <c r="F655" s="5">
        <f t="shared" si="113"/>
        <v>-2.549999999999919E-2</v>
      </c>
      <c r="G655" s="2">
        <f t="shared" si="120"/>
        <v>652</v>
      </c>
      <c r="H655" s="6">
        <f t="shared" si="114"/>
        <v>1.4245014245014246E-3</v>
      </c>
      <c r="I655" s="6">
        <f t="shared" si="115"/>
        <v>3.2931404903320219E-3</v>
      </c>
      <c r="J655" s="6">
        <f t="shared" si="116"/>
        <v>0.92877492877493473</v>
      </c>
      <c r="K655" s="6">
        <f t="shared" si="117"/>
        <v>0.77231503183729666</v>
      </c>
      <c r="L655" s="2">
        <f t="shared" si="118"/>
        <v>0.71840700254951273</v>
      </c>
      <c r="M655" s="2">
        <f t="shared" si="119"/>
        <v>0.72037943741163013</v>
      </c>
    </row>
    <row r="656" spans="1:13">
      <c r="A656" t="s">
        <v>716</v>
      </c>
      <c r="B656">
        <v>54.6</v>
      </c>
      <c r="C656" s="5">
        <f t="shared" si="110"/>
        <v>0.47250000000000369</v>
      </c>
      <c r="D656" s="5">
        <f t="shared" si="111"/>
        <v>0.17499999999999893</v>
      </c>
      <c r="E656" s="5">
        <f t="shared" si="112"/>
        <v>0.34800000000000253</v>
      </c>
      <c r="F656" s="5">
        <f t="shared" si="113"/>
        <v>0.11175000000000068</v>
      </c>
      <c r="G656" s="2">
        <f t="shared" si="120"/>
        <v>653</v>
      </c>
      <c r="H656" s="6">
        <f t="shared" si="114"/>
        <v>1.4245014245014246E-3</v>
      </c>
      <c r="I656" s="6">
        <f t="shared" si="115"/>
        <v>3.3082274617233982E-3</v>
      </c>
      <c r="J656" s="6">
        <f t="shared" si="116"/>
        <v>0.93019943019943618</v>
      </c>
      <c r="K656" s="6">
        <f t="shared" si="117"/>
        <v>0.7756232592990201</v>
      </c>
      <c r="L656" s="2">
        <f t="shared" si="118"/>
        <v>0.72258919028712598</v>
      </c>
      <c r="M656" s="2">
        <f t="shared" si="119"/>
        <v>0.72460085241416461</v>
      </c>
    </row>
    <row r="657" spans="1:13">
      <c r="A657" t="s">
        <v>717</v>
      </c>
      <c r="B657">
        <v>55.296000000000006</v>
      </c>
      <c r="C657" s="5">
        <f t="shared" si="110"/>
        <v>0.64999999999999858</v>
      </c>
      <c r="D657" s="5">
        <f t="shared" si="111"/>
        <v>3.3749999999997726E-2</v>
      </c>
      <c r="E657" s="5">
        <f t="shared" si="112"/>
        <v>0.30199999999999605</v>
      </c>
      <c r="F657" s="5">
        <f t="shared" si="113"/>
        <v>-2.300000000000324E-2</v>
      </c>
      <c r="G657" s="2">
        <f t="shared" si="120"/>
        <v>654</v>
      </c>
      <c r="H657" s="6">
        <f t="shared" si="114"/>
        <v>1.4245014245014246E-3</v>
      </c>
      <c r="I657" s="6">
        <f t="shared" si="115"/>
        <v>3.3503982733233892E-3</v>
      </c>
      <c r="J657" s="6">
        <f t="shared" si="116"/>
        <v>0.93162393162393764</v>
      </c>
      <c r="K657" s="6">
        <f t="shared" si="117"/>
        <v>0.77897365757234349</v>
      </c>
      <c r="L657" s="2">
        <f t="shared" si="118"/>
        <v>0.72682015058388649</v>
      </c>
      <c r="M657" s="2">
        <f t="shared" si="119"/>
        <v>0.7288659068944463</v>
      </c>
    </row>
    <row r="658" spans="1:13">
      <c r="A658" t="s">
        <v>718</v>
      </c>
      <c r="B658">
        <v>55.9</v>
      </c>
      <c r="C658" s="5">
        <f t="shared" si="110"/>
        <v>0.53999999999999915</v>
      </c>
      <c r="D658" s="5">
        <f t="shared" si="111"/>
        <v>-0.14074999999999704</v>
      </c>
      <c r="E658" s="5">
        <f t="shared" si="112"/>
        <v>0.2380000000000031</v>
      </c>
      <c r="F658" s="5">
        <f t="shared" si="113"/>
        <v>-3.1999999999996476E-2</v>
      </c>
      <c r="G658" s="2">
        <f t="shared" si="120"/>
        <v>655</v>
      </c>
      <c r="H658" s="6">
        <f t="shared" si="114"/>
        <v>1.4245014245014246E-3</v>
      </c>
      <c r="I658" s="6">
        <f t="shared" si="115"/>
        <v>3.3869947822406216E-3</v>
      </c>
      <c r="J658" s="6">
        <f t="shared" si="116"/>
        <v>0.9330484330484391</v>
      </c>
      <c r="K658" s="6">
        <f t="shared" si="117"/>
        <v>0.78236065235458407</v>
      </c>
      <c r="L658" s="2">
        <f t="shared" si="118"/>
        <v>0.73109485462195223</v>
      </c>
      <c r="M658" s="2">
        <f t="shared" si="119"/>
        <v>0.7331675209425832</v>
      </c>
    </row>
    <row r="659" spans="1:13">
      <c r="A659" t="s">
        <v>719</v>
      </c>
      <c r="B659">
        <v>56.376000000000005</v>
      </c>
      <c r="C659" s="5">
        <f t="shared" si="110"/>
        <v>0.36850000000000449</v>
      </c>
      <c r="D659" s="5">
        <f t="shared" si="111"/>
        <v>-4.1999999999998039E-2</v>
      </c>
      <c r="E659" s="5">
        <f t="shared" si="112"/>
        <v>0.13050000000000139</v>
      </c>
      <c r="F659" s="5">
        <f t="shared" si="113"/>
        <v>-5.3750000000000853E-2</v>
      </c>
      <c r="G659" s="2">
        <f t="shared" si="120"/>
        <v>656</v>
      </c>
      <c r="H659" s="6">
        <f t="shared" si="114"/>
        <v>1.4245014245014246E-3</v>
      </c>
      <c r="I659" s="6">
        <f t="shared" si="115"/>
        <v>3.4158357395992363E-3</v>
      </c>
      <c r="J659" s="6">
        <f t="shared" si="116"/>
        <v>0.93447293447294055</v>
      </c>
      <c r="K659" s="6">
        <f t="shared" si="117"/>
        <v>0.78577648809418332</v>
      </c>
      <c r="L659" s="2">
        <f t="shared" si="118"/>
        <v>0.73540620039584303</v>
      </c>
      <c r="M659" s="2">
        <f t="shared" si="119"/>
        <v>0.73749364452224841</v>
      </c>
    </row>
    <row r="660" spans="1:13">
      <c r="A660" t="s">
        <v>720</v>
      </c>
      <c r="B660">
        <v>56.637000000000008</v>
      </c>
      <c r="C660" s="5">
        <f t="shared" si="110"/>
        <v>0.45600000000000307</v>
      </c>
      <c r="D660" s="5">
        <f t="shared" si="111"/>
        <v>8.649999999999558E-2</v>
      </c>
      <c r="E660" s="5">
        <f t="shared" si="112"/>
        <v>0.32550000000000168</v>
      </c>
      <c r="F660" s="5">
        <f t="shared" si="113"/>
        <v>9.7500000000000142E-2</v>
      </c>
      <c r="G660" s="2">
        <f t="shared" si="120"/>
        <v>657</v>
      </c>
      <c r="H660" s="6">
        <f t="shared" si="114"/>
        <v>1.4245014245014246E-3</v>
      </c>
      <c r="I660" s="6">
        <f t="shared" si="115"/>
        <v>3.4316497939492329E-3</v>
      </c>
      <c r="J660" s="6">
        <f t="shared" si="116"/>
        <v>0.93589743589744201</v>
      </c>
      <c r="K660" s="6">
        <f t="shared" si="117"/>
        <v>0.7892081378881326</v>
      </c>
      <c r="L660" s="2">
        <f t="shared" si="118"/>
        <v>0.73974210075554792</v>
      </c>
      <c r="M660" s="2">
        <f t="shared" si="119"/>
        <v>0.74186646065486195</v>
      </c>
    </row>
    <row r="661" spans="1:13">
      <c r="A661" t="s">
        <v>721</v>
      </c>
      <c r="B661">
        <v>57.288000000000011</v>
      </c>
      <c r="C661" s="5">
        <f t="shared" si="110"/>
        <v>0.54149999999999565</v>
      </c>
      <c r="D661" s="5">
        <f t="shared" si="111"/>
        <v>-3.000000000000469E-2</v>
      </c>
      <c r="E661" s="5">
        <f t="shared" si="112"/>
        <v>0.21599999999999397</v>
      </c>
      <c r="F661" s="5">
        <f t="shared" si="113"/>
        <v>-5.4750000000003851E-2</v>
      </c>
      <c r="G661" s="2">
        <f t="shared" si="120"/>
        <v>658</v>
      </c>
      <c r="H661" s="6">
        <f t="shared" si="114"/>
        <v>1.4245014245014246E-3</v>
      </c>
      <c r="I661" s="6">
        <f t="shared" si="115"/>
        <v>3.4710940444543968E-3</v>
      </c>
      <c r="J661" s="6">
        <f t="shared" si="116"/>
        <v>0.93732193732194347</v>
      </c>
      <c r="K661" s="6">
        <f t="shared" si="117"/>
        <v>0.79267923193258705</v>
      </c>
      <c r="L661" s="2">
        <f t="shared" si="118"/>
        <v>0.74412480604498332</v>
      </c>
      <c r="M661" s="2">
        <f t="shared" si="119"/>
        <v>0.74627370033336249</v>
      </c>
    </row>
    <row r="662" spans="1:13">
      <c r="A662" t="s">
        <v>722</v>
      </c>
      <c r="B662">
        <v>57.72</v>
      </c>
      <c r="C662" s="5">
        <f t="shared" si="110"/>
        <v>0.39599999999999369</v>
      </c>
      <c r="D662" s="5">
        <f t="shared" si="111"/>
        <v>-8.4749999999997883E-2</v>
      </c>
      <c r="E662" s="5">
        <f t="shared" si="112"/>
        <v>0.17999999999999972</v>
      </c>
      <c r="F662" s="5">
        <f t="shared" si="113"/>
        <v>-1.7999999999997129E-2</v>
      </c>
      <c r="G662" s="2">
        <f t="shared" si="120"/>
        <v>659</v>
      </c>
      <c r="H662" s="6">
        <f t="shared" si="114"/>
        <v>1.4245014245014246E-3</v>
      </c>
      <c r="I662" s="6">
        <f t="shared" si="115"/>
        <v>3.497269030964735E-3</v>
      </c>
      <c r="J662" s="6">
        <f t="shared" si="116"/>
        <v>0.93874643874644492</v>
      </c>
      <c r="K662" s="6">
        <f t="shared" si="117"/>
        <v>0.79617650096355175</v>
      </c>
      <c r="L662" s="2">
        <f t="shared" si="118"/>
        <v>0.74854200945291682</v>
      </c>
      <c r="M662" s="2">
        <f t="shared" si="119"/>
        <v>0.75071138013743843</v>
      </c>
    </row>
    <row r="663" spans="1:13">
      <c r="A663" t="s">
        <v>723</v>
      </c>
      <c r="B663">
        <v>58.08</v>
      </c>
      <c r="C663" s="5">
        <f t="shared" si="110"/>
        <v>0.37199999999999989</v>
      </c>
      <c r="D663" s="5">
        <f t="shared" si="111"/>
        <v>0.26700000000000657</v>
      </c>
      <c r="E663" s="5">
        <f t="shared" si="112"/>
        <v>0.19200000000000017</v>
      </c>
      <c r="F663" s="5">
        <f t="shared" si="113"/>
        <v>6.0000000000002274E-3</v>
      </c>
      <c r="G663" s="2">
        <f t="shared" si="120"/>
        <v>660</v>
      </c>
      <c r="H663" s="6">
        <f t="shared" si="114"/>
        <v>1.4245014245014246E-3</v>
      </c>
      <c r="I663" s="6">
        <f t="shared" si="115"/>
        <v>3.519081519723351E-3</v>
      </c>
      <c r="J663" s="6">
        <f t="shared" si="116"/>
        <v>0.94017094017094638</v>
      </c>
      <c r="K663" s="6">
        <f t="shared" si="117"/>
        <v>0.7996955824832751</v>
      </c>
      <c r="L663" s="2">
        <f t="shared" si="118"/>
        <v>0.75298971513026824</v>
      </c>
      <c r="M663" s="2">
        <f t="shared" si="119"/>
        <v>0.75518096044739114</v>
      </c>
    </row>
    <row r="664" spans="1:13">
      <c r="A664" t="s">
        <v>724</v>
      </c>
      <c r="B664">
        <v>58.463999999999999</v>
      </c>
      <c r="C664" s="5">
        <f t="shared" si="110"/>
        <v>0.93000000000000682</v>
      </c>
      <c r="D664" s="5">
        <f t="shared" si="111"/>
        <v>0.22687499999999972</v>
      </c>
      <c r="E664" s="5">
        <f t="shared" si="112"/>
        <v>0.73800000000000665</v>
      </c>
      <c r="F664" s="5">
        <f t="shared" si="113"/>
        <v>0.27300000000000324</v>
      </c>
      <c r="G664" s="2">
        <f t="shared" si="120"/>
        <v>661</v>
      </c>
      <c r="H664" s="6">
        <f t="shared" si="114"/>
        <v>1.4245014245014246E-3</v>
      </c>
      <c r="I664" s="6">
        <f t="shared" si="115"/>
        <v>3.5423481743992076E-3</v>
      </c>
      <c r="J664" s="6">
        <f t="shared" si="116"/>
        <v>0.94159544159544784</v>
      </c>
      <c r="K664" s="6">
        <f t="shared" si="117"/>
        <v>0.80323793065767435</v>
      </c>
      <c r="L664" s="2">
        <f t="shared" si="118"/>
        <v>0.75746938760026206</v>
      </c>
      <c r="M664" s="2">
        <f t="shared" si="119"/>
        <v>0.75974484093132311</v>
      </c>
    </row>
    <row r="665" spans="1:13">
      <c r="A665" t="s">
        <v>725</v>
      </c>
      <c r="B665">
        <v>59.940000000000012</v>
      </c>
      <c r="C665" s="5">
        <f t="shared" si="110"/>
        <v>0.82574999999999932</v>
      </c>
      <c r="D665" s="5">
        <f t="shared" si="111"/>
        <v>-0.3142500000000048</v>
      </c>
      <c r="E665" s="5">
        <f t="shared" si="112"/>
        <v>8.7749999999992667E-2</v>
      </c>
      <c r="F665" s="5">
        <f t="shared" si="113"/>
        <v>-0.32512500000000699</v>
      </c>
      <c r="G665" s="2">
        <f t="shared" si="120"/>
        <v>662</v>
      </c>
      <c r="H665" s="6">
        <f t="shared" si="114"/>
        <v>1.4245014245014246E-3</v>
      </c>
      <c r="I665" s="6">
        <f t="shared" si="115"/>
        <v>3.6317793783095333E-3</v>
      </c>
      <c r="J665" s="6">
        <f t="shared" si="116"/>
        <v>0.94301994301994929</v>
      </c>
      <c r="K665" s="6">
        <f t="shared" si="117"/>
        <v>0.80686971003598384</v>
      </c>
      <c r="L665" s="2">
        <f t="shared" si="118"/>
        <v>0.76204361503398987</v>
      </c>
      <c r="M665" s="2">
        <f t="shared" si="119"/>
        <v>0.76432909605085531</v>
      </c>
    </row>
    <row r="666" spans="1:13">
      <c r="A666" t="s">
        <v>726</v>
      </c>
      <c r="B666">
        <v>60.115499999999997</v>
      </c>
      <c r="C666" s="5">
        <f t="shared" si="110"/>
        <v>0.30149999999999721</v>
      </c>
      <c r="D666" s="5">
        <f t="shared" si="111"/>
        <v>-0.14175000000000004</v>
      </c>
      <c r="E666" s="5">
        <f t="shared" si="112"/>
        <v>0.21375000000000455</v>
      </c>
      <c r="F666" s="5">
        <f t="shared" si="113"/>
        <v>6.300000000000594E-2</v>
      </c>
      <c r="G666" s="2">
        <f t="shared" si="120"/>
        <v>663</v>
      </c>
      <c r="H666" s="6">
        <f t="shared" si="114"/>
        <v>1.4245014245014246E-3</v>
      </c>
      <c r="I666" s="6">
        <f t="shared" si="115"/>
        <v>3.6424129665793576E-3</v>
      </c>
      <c r="J666" s="6">
        <f t="shared" si="116"/>
        <v>0.94444444444445075</v>
      </c>
      <c r="K666" s="6">
        <f t="shared" si="117"/>
        <v>0.81051212300256326</v>
      </c>
      <c r="L666" s="2">
        <f t="shared" si="118"/>
        <v>0.766638247398441</v>
      </c>
      <c r="M666" s="2">
        <f t="shared" si="119"/>
        <v>0.76894819172735174</v>
      </c>
    </row>
    <row r="667" spans="1:13">
      <c r="A667" t="s">
        <v>727</v>
      </c>
      <c r="B667">
        <v>60.543000000000006</v>
      </c>
      <c r="C667" s="5">
        <f t="shared" ref="C667:C705" si="121">IF(AND(ISNUMBER(B666),ISNUMBER(B668)),(B668-B666)/2,"")</f>
        <v>0.54224999999999923</v>
      </c>
      <c r="D667" s="5">
        <f t="shared" ref="D667:D705" si="122">IF(AND(ISNUMBER(C666),ISNUMBER(C668)),(C668-C666)/2,"")</f>
        <v>0.46950000000000003</v>
      </c>
      <c r="E667" s="5">
        <f t="shared" ref="E667:E705" si="123">IF(AND(ISNUMBER(B667),ISNUMBER(B668)),(B668-B667)/2,"")</f>
        <v>0.32849999999999469</v>
      </c>
      <c r="F667" s="5">
        <f t="shared" ref="F667:F705" si="124">IF(AND(ISNUMBER(E666),ISNUMBER(E667)),(E667-E666)/2,"")</f>
        <v>5.7374999999995069E-2</v>
      </c>
      <c r="G667" s="2">
        <f t="shared" si="120"/>
        <v>664</v>
      </c>
      <c r="H667" s="6">
        <f t="shared" ref="H667:H705" si="125">1/MAX(G:G)</f>
        <v>1.4245014245014246E-3</v>
      </c>
      <c r="I667" s="6">
        <f t="shared" ref="I667:I705" si="126">B667/SUM(B:B)</f>
        <v>3.6683152969802144E-3</v>
      </c>
      <c r="J667" s="6">
        <f t="shared" ref="J667:J705" si="127">H667+J666</f>
        <v>0.9458689458689522</v>
      </c>
      <c r="K667" s="6">
        <f t="shared" ref="K667:K705" si="128">I667+K666</f>
        <v>0.81418043829954345</v>
      </c>
      <c r="L667" s="2">
        <f t="shared" ref="L667:L705" si="129">K667*J668</f>
        <v>0.77126779411566959</v>
      </c>
      <c r="M667" s="2">
        <f t="shared" ref="M667:M705" si="130">K668*J667</f>
        <v>0.77361539139882207</v>
      </c>
    </row>
    <row r="668" spans="1:13">
      <c r="A668" t="s">
        <v>728</v>
      </c>
      <c r="B668">
        <v>61.199999999999996</v>
      </c>
      <c r="C668" s="5">
        <f t="shared" si="121"/>
        <v>1.2404999999999973</v>
      </c>
      <c r="D668" s="5">
        <f t="shared" si="122"/>
        <v>0.18675000000000175</v>
      </c>
      <c r="E668" s="5">
        <f t="shared" si="123"/>
        <v>0.91200000000000259</v>
      </c>
      <c r="F668" s="5">
        <f t="shared" si="124"/>
        <v>0.29175000000000395</v>
      </c>
      <c r="G668" s="2">
        <f t="shared" si="120"/>
        <v>665</v>
      </c>
      <c r="H668" s="6">
        <f t="shared" si="125"/>
        <v>1.4245014245014246E-3</v>
      </c>
      <c r="I668" s="6">
        <f t="shared" si="126"/>
        <v>3.7081230889646878E-3</v>
      </c>
      <c r="J668" s="6">
        <f t="shared" si="127"/>
        <v>0.94729344729345366</v>
      </c>
      <c r="K668" s="6">
        <f t="shared" si="128"/>
        <v>0.81788856138850818</v>
      </c>
      <c r="L668" s="2">
        <f t="shared" si="129"/>
        <v>0.7759455582403848</v>
      </c>
      <c r="M668" s="2">
        <f t="shared" si="130"/>
        <v>0.77839784718373295</v>
      </c>
    </row>
    <row r="669" spans="1:13">
      <c r="A669" t="s">
        <v>729</v>
      </c>
      <c r="B669">
        <v>63.024000000000001</v>
      </c>
      <c r="C669" s="5">
        <f t="shared" si="121"/>
        <v>0.91575000000000273</v>
      </c>
      <c r="D669" s="5">
        <f t="shared" si="122"/>
        <v>-0.33374999999999844</v>
      </c>
      <c r="E669" s="5">
        <f t="shared" si="123"/>
        <v>3.7500000000001421E-3</v>
      </c>
      <c r="F669" s="5">
        <f t="shared" si="124"/>
        <v>-0.45412500000000122</v>
      </c>
      <c r="G669" s="2">
        <f t="shared" si="120"/>
        <v>666</v>
      </c>
      <c r="H669" s="6">
        <f t="shared" si="125"/>
        <v>1.4245014245014246E-3</v>
      </c>
      <c r="I669" s="6">
        <f t="shared" si="126"/>
        <v>3.818639698675008E-3</v>
      </c>
      <c r="J669" s="6">
        <f t="shared" si="127"/>
        <v>0.94871794871795512</v>
      </c>
      <c r="K669" s="6">
        <f t="shared" si="128"/>
        <v>0.8217072010871832</v>
      </c>
      <c r="L669" s="2">
        <f t="shared" si="129"/>
        <v>0.78073889334067648</v>
      </c>
      <c r="M669" s="2">
        <f t="shared" si="130"/>
        <v>0.78319161340693277</v>
      </c>
    </row>
    <row r="670" spans="1:13">
      <c r="A670" t="s">
        <v>730</v>
      </c>
      <c r="B670">
        <v>63.031500000000001</v>
      </c>
      <c r="C670" s="5">
        <f t="shared" si="121"/>
        <v>0.5730000000000004</v>
      </c>
      <c r="D670" s="5">
        <f t="shared" si="122"/>
        <v>-8.7750000000001549E-2</v>
      </c>
      <c r="E670" s="5">
        <f t="shared" si="123"/>
        <v>0.56925000000000026</v>
      </c>
      <c r="F670" s="5">
        <f t="shared" si="124"/>
        <v>0.28275000000000006</v>
      </c>
      <c r="G670" s="2">
        <f t="shared" si="120"/>
        <v>667</v>
      </c>
      <c r="H670" s="6">
        <f t="shared" si="125"/>
        <v>1.4245014245014246E-3</v>
      </c>
      <c r="I670" s="6">
        <f t="shared" si="126"/>
        <v>3.8190941255241461E-3</v>
      </c>
      <c r="J670" s="6">
        <f t="shared" si="127"/>
        <v>0.95014245014245657</v>
      </c>
      <c r="K670" s="6">
        <f t="shared" si="128"/>
        <v>0.82552629521270737</v>
      </c>
      <c r="L670" s="2">
        <f t="shared" si="129"/>
        <v>0.78554354017392058</v>
      </c>
      <c r="M670" s="2">
        <f t="shared" si="130"/>
        <v>0.7880618029625861</v>
      </c>
    </row>
    <row r="671" spans="1:13">
      <c r="A671" t="s">
        <v>731</v>
      </c>
      <c r="B671">
        <v>64.17</v>
      </c>
      <c r="C671" s="5">
        <f t="shared" si="121"/>
        <v>0.74024999999999963</v>
      </c>
      <c r="D671" s="5">
        <f t="shared" si="122"/>
        <v>0.2309999999999981</v>
      </c>
      <c r="E671" s="5">
        <f t="shared" si="123"/>
        <v>0.17099999999999937</v>
      </c>
      <c r="F671" s="5">
        <f t="shared" si="124"/>
        <v>-0.19912500000000044</v>
      </c>
      <c r="G671" s="2">
        <f t="shared" si="120"/>
        <v>668</v>
      </c>
      <c r="H671" s="6">
        <f t="shared" si="125"/>
        <v>1.4245014245014246E-3</v>
      </c>
      <c r="I671" s="6">
        <f t="shared" si="126"/>
        <v>3.8880761212232687E-3</v>
      </c>
      <c r="J671" s="6">
        <f t="shared" si="127"/>
        <v>0.95156695156695803</v>
      </c>
      <c r="K671" s="6">
        <f t="shared" si="128"/>
        <v>0.82941437133393059</v>
      </c>
      <c r="L671" s="2">
        <f t="shared" si="129"/>
        <v>0.79042480686952044</v>
      </c>
      <c r="M671" s="2">
        <f t="shared" si="130"/>
        <v>0.79296278789944841</v>
      </c>
    </row>
    <row r="672" spans="1:13">
      <c r="A672" t="s">
        <v>732</v>
      </c>
      <c r="B672">
        <v>64.512</v>
      </c>
      <c r="C672" s="5">
        <f t="shared" si="121"/>
        <v>1.0349999999999966</v>
      </c>
      <c r="D672" s="5">
        <f t="shared" si="122"/>
        <v>0.12687500000000007</v>
      </c>
      <c r="E672" s="5">
        <f t="shared" si="123"/>
        <v>0.86399999999999721</v>
      </c>
      <c r="F672" s="5">
        <f t="shared" si="124"/>
        <v>0.34649999999999892</v>
      </c>
      <c r="G672" s="2">
        <f t="shared" si="120"/>
        <v>669</v>
      </c>
      <c r="H672" s="6">
        <f t="shared" si="125"/>
        <v>1.4245014245014246E-3</v>
      </c>
      <c r="I672" s="6">
        <f t="shared" si="126"/>
        <v>3.9087979855439532E-3</v>
      </c>
      <c r="J672" s="6">
        <f t="shared" si="127"/>
        <v>0.95299145299145949</v>
      </c>
      <c r="K672" s="6">
        <f t="shared" si="128"/>
        <v>0.83332316931947459</v>
      </c>
      <c r="L672" s="2">
        <f t="shared" si="129"/>
        <v>0.79533692798297972</v>
      </c>
      <c r="M672" s="2">
        <f t="shared" si="130"/>
        <v>0.79797468716661379</v>
      </c>
    </row>
    <row r="673" spans="1:13">
      <c r="A673" t="s">
        <v>733</v>
      </c>
      <c r="B673">
        <v>66.239999999999995</v>
      </c>
      <c r="C673" s="5">
        <f t="shared" si="121"/>
        <v>0.99399999999999977</v>
      </c>
      <c r="D673" s="5">
        <f t="shared" si="122"/>
        <v>-0.43449999999999633</v>
      </c>
      <c r="E673" s="5">
        <f t="shared" si="123"/>
        <v>0.13000000000000256</v>
      </c>
      <c r="F673" s="5">
        <f t="shared" si="124"/>
        <v>-0.36699999999999733</v>
      </c>
      <c r="G673" s="2">
        <f t="shared" si="120"/>
        <v>670</v>
      </c>
      <c r="H673" s="6">
        <f t="shared" si="125"/>
        <v>1.4245014245014246E-3</v>
      </c>
      <c r="I673" s="6">
        <f t="shared" si="126"/>
        <v>4.0134979315853093E-3</v>
      </c>
      <c r="J673" s="6">
        <f t="shared" si="127"/>
        <v>0.95441595441596094</v>
      </c>
      <c r="K673" s="6">
        <f t="shared" si="128"/>
        <v>0.83733666725105993</v>
      </c>
      <c r="L673" s="2">
        <f t="shared" si="129"/>
        <v>0.80036026171718666</v>
      </c>
      <c r="M673" s="2">
        <f t="shared" si="130"/>
        <v>0.80301305625829844</v>
      </c>
    </row>
    <row r="674" spans="1:13">
      <c r="A674" t="s">
        <v>734</v>
      </c>
      <c r="B674">
        <v>66.5</v>
      </c>
      <c r="C674" s="5">
        <f t="shared" si="121"/>
        <v>0.16600000000000392</v>
      </c>
      <c r="D674" s="5">
        <f t="shared" si="122"/>
        <v>-0.3019999999999996</v>
      </c>
      <c r="E674" s="5">
        <f t="shared" si="123"/>
        <v>3.6000000000001364E-2</v>
      </c>
      <c r="F674" s="5">
        <f t="shared" si="124"/>
        <v>-4.7000000000000597E-2</v>
      </c>
      <c r="G674" s="2">
        <f t="shared" si="120"/>
        <v>671</v>
      </c>
      <c r="H674" s="6">
        <f t="shared" si="125"/>
        <v>1.4245014245014246E-3</v>
      </c>
      <c r="I674" s="6">
        <f t="shared" si="126"/>
        <v>4.0292513956887537E-3</v>
      </c>
      <c r="J674" s="6">
        <f t="shared" si="127"/>
        <v>0.9558404558404624</v>
      </c>
      <c r="K674" s="6">
        <f t="shared" si="128"/>
        <v>0.8413659186467487</v>
      </c>
      <c r="L674" s="2">
        <f t="shared" si="129"/>
        <v>0.80541011015757691</v>
      </c>
      <c r="M674" s="2">
        <f t="shared" si="130"/>
        <v>0.80806707455052829</v>
      </c>
    </row>
    <row r="675" spans="1:13">
      <c r="A675" t="s">
        <v>735</v>
      </c>
      <c r="B675">
        <v>66.572000000000003</v>
      </c>
      <c r="C675" s="5">
        <f t="shared" si="121"/>
        <v>0.39000000000000057</v>
      </c>
      <c r="D675" s="5">
        <f t="shared" si="122"/>
        <v>0.1264999999999965</v>
      </c>
      <c r="E675" s="5">
        <f t="shared" si="123"/>
        <v>0.3539999999999992</v>
      </c>
      <c r="F675" s="5">
        <f t="shared" si="124"/>
        <v>0.15899999999999892</v>
      </c>
      <c r="G675" s="2">
        <f t="shared" si="120"/>
        <v>672</v>
      </c>
      <c r="H675" s="6">
        <f t="shared" si="125"/>
        <v>1.4245014245014246E-3</v>
      </c>
      <c r="I675" s="6">
        <f t="shared" si="126"/>
        <v>4.0336138934404771E-3</v>
      </c>
      <c r="J675" s="6">
        <f t="shared" si="127"/>
        <v>0.95726495726496386</v>
      </c>
      <c r="K675" s="6">
        <f t="shared" si="128"/>
        <v>0.84539953254018918</v>
      </c>
      <c r="L675" s="2">
        <f t="shared" si="129"/>
        <v>0.81047562022728104</v>
      </c>
      <c r="M675" s="2">
        <f t="shared" si="130"/>
        <v>0.81317364927143365</v>
      </c>
    </row>
    <row r="676" spans="1:13">
      <c r="A676" t="s">
        <v>736</v>
      </c>
      <c r="B676">
        <v>67.28</v>
      </c>
      <c r="C676" s="5">
        <f t="shared" si="121"/>
        <v>0.41899999999999693</v>
      </c>
      <c r="D676" s="5">
        <f t="shared" si="122"/>
        <v>-0.12449999999999761</v>
      </c>
      <c r="E676" s="5">
        <f t="shared" si="123"/>
        <v>6.4999999999997726E-2</v>
      </c>
      <c r="F676" s="5">
        <f t="shared" si="124"/>
        <v>-0.14450000000000074</v>
      </c>
      <c r="G676" s="2">
        <f t="shared" si="120"/>
        <v>673</v>
      </c>
      <c r="H676" s="6">
        <f t="shared" si="125"/>
        <v>1.4245014245014246E-3</v>
      </c>
      <c r="I676" s="6">
        <f t="shared" si="126"/>
        <v>4.0765117879990884E-3</v>
      </c>
      <c r="J676" s="6">
        <f t="shared" si="127"/>
        <v>0.95868945868946531</v>
      </c>
      <c r="K676" s="6">
        <f t="shared" si="128"/>
        <v>0.84947604432818824</v>
      </c>
      <c r="L676" s="2">
        <f t="shared" si="129"/>
        <v>0.81559380894188438</v>
      </c>
      <c r="M676" s="2">
        <f t="shared" si="130"/>
        <v>0.81829938932602397</v>
      </c>
    </row>
    <row r="677" spans="1:13">
      <c r="A677" t="s">
        <v>737</v>
      </c>
      <c r="B677">
        <v>67.41</v>
      </c>
      <c r="C677" s="5">
        <f t="shared" si="121"/>
        <v>0.14100000000000534</v>
      </c>
      <c r="D677" s="5">
        <f t="shared" si="122"/>
        <v>-5.1999999999999602E-2</v>
      </c>
      <c r="E677" s="5">
        <f t="shared" si="123"/>
        <v>7.6000000000007617E-2</v>
      </c>
      <c r="F677" s="5">
        <f t="shared" si="124"/>
        <v>5.5000000000049454E-3</v>
      </c>
      <c r="G677" s="2">
        <f t="shared" si="120"/>
        <v>674</v>
      </c>
      <c r="H677" s="6">
        <f t="shared" si="125"/>
        <v>1.4245014245014246E-3</v>
      </c>
      <c r="I677" s="6">
        <f t="shared" si="126"/>
        <v>4.0843885200508101E-3</v>
      </c>
      <c r="J677" s="6">
        <f t="shared" si="127"/>
        <v>0.96011396011396677</v>
      </c>
      <c r="K677" s="6">
        <f t="shared" si="128"/>
        <v>0.85356043284823901</v>
      </c>
      <c r="L677" s="2">
        <f t="shared" si="129"/>
        <v>0.82073118543100476</v>
      </c>
      <c r="M677" s="2">
        <f t="shared" si="130"/>
        <v>0.82344560819346158</v>
      </c>
    </row>
    <row r="678" spans="1:13">
      <c r="A678" t="s">
        <v>738</v>
      </c>
      <c r="B678">
        <v>67.562000000000012</v>
      </c>
      <c r="C678" s="5">
        <f t="shared" si="121"/>
        <v>0.31499999999999773</v>
      </c>
      <c r="D678" s="5">
        <f t="shared" si="122"/>
        <v>0.40899999999999537</v>
      </c>
      <c r="E678" s="5">
        <f t="shared" si="123"/>
        <v>0.23899999999999011</v>
      </c>
      <c r="F678" s="5">
        <f t="shared" si="124"/>
        <v>8.1499999999991246E-2</v>
      </c>
      <c r="G678" s="2">
        <f t="shared" si="120"/>
        <v>675</v>
      </c>
      <c r="H678" s="6">
        <f t="shared" si="125"/>
        <v>1.4245014245014246E-3</v>
      </c>
      <c r="I678" s="6">
        <f t="shared" si="126"/>
        <v>4.0935982375266715E-3</v>
      </c>
      <c r="J678" s="6">
        <f t="shared" si="127"/>
        <v>0.96153846153846823</v>
      </c>
      <c r="K678" s="6">
        <f t="shared" si="128"/>
        <v>0.85765403108576566</v>
      </c>
      <c r="L678" s="2">
        <f t="shared" si="129"/>
        <v>0.82588906697148379</v>
      </c>
      <c r="M678" s="2">
        <f t="shared" si="130"/>
        <v>0.82863133794341348</v>
      </c>
    </row>
    <row r="679" spans="1:13">
      <c r="A679" t="s">
        <v>739</v>
      </c>
      <c r="B679">
        <v>68.039999999999992</v>
      </c>
      <c r="C679" s="5">
        <f t="shared" si="121"/>
        <v>0.95899999999999608</v>
      </c>
      <c r="D679" s="5">
        <f t="shared" si="122"/>
        <v>0.23250000000000171</v>
      </c>
      <c r="E679" s="5">
        <f t="shared" si="123"/>
        <v>0.72000000000000597</v>
      </c>
      <c r="F679" s="5">
        <f t="shared" si="124"/>
        <v>0.24050000000000793</v>
      </c>
      <c r="G679" s="2">
        <f t="shared" si="120"/>
        <v>676</v>
      </c>
      <c r="H679" s="6">
        <f t="shared" si="125"/>
        <v>1.4245014245014246E-3</v>
      </c>
      <c r="I679" s="6">
        <f t="shared" si="126"/>
        <v>4.122560375378388E-3</v>
      </c>
      <c r="J679" s="6">
        <f t="shared" si="127"/>
        <v>0.96296296296296968</v>
      </c>
      <c r="K679" s="6">
        <f t="shared" si="128"/>
        <v>0.86177659146114405</v>
      </c>
      <c r="L679" s="2">
        <f t="shared" si="129"/>
        <v>0.83108654190769027</v>
      </c>
      <c r="M679" s="2">
        <f t="shared" si="130"/>
        <v>0.8339128313548384</v>
      </c>
    </row>
    <row r="680" spans="1:13">
      <c r="A680" t="s">
        <v>740</v>
      </c>
      <c r="B680">
        <v>69.48</v>
      </c>
      <c r="C680" s="5">
        <f t="shared" si="121"/>
        <v>0.78000000000000114</v>
      </c>
      <c r="D680" s="5">
        <f t="shared" si="122"/>
        <v>-0.13074999999999903</v>
      </c>
      <c r="E680" s="5">
        <f t="shared" si="123"/>
        <v>5.9999999999995168E-2</v>
      </c>
      <c r="F680" s="5">
        <f t="shared" si="124"/>
        <v>-0.3300000000000054</v>
      </c>
      <c r="G680" s="2">
        <f t="shared" si="120"/>
        <v>677</v>
      </c>
      <c r="H680" s="6">
        <f t="shared" si="125"/>
        <v>1.4245014245014246E-3</v>
      </c>
      <c r="I680" s="6">
        <f t="shared" si="126"/>
        <v>4.2098103304128521E-3</v>
      </c>
      <c r="J680" s="6">
        <f t="shared" si="127"/>
        <v>0.96438746438747114</v>
      </c>
      <c r="K680" s="6">
        <f t="shared" si="128"/>
        <v>0.86598640179155695</v>
      </c>
      <c r="L680" s="2">
        <f t="shared" si="129"/>
        <v>0.83638002908074038</v>
      </c>
      <c r="M680" s="2">
        <f t="shared" si="130"/>
        <v>0.83921333042479707</v>
      </c>
    </row>
    <row r="681" spans="1:13">
      <c r="A681" t="s">
        <v>741</v>
      </c>
      <c r="B681">
        <v>69.599999999999994</v>
      </c>
      <c r="C681" s="5">
        <f t="shared" si="121"/>
        <v>0.69749999999999801</v>
      </c>
      <c r="D681" s="5">
        <f t="shared" si="122"/>
        <v>3.5000000000000142E-2</v>
      </c>
      <c r="E681" s="5">
        <f t="shared" si="123"/>
        <v>0.63750000000000284</v>
      </c>
      <c r="F681" s="5">
        <f t="shared" si="124"/>
        <v>0.28875000000000384</v>
      </c>
      <c r="G681" s="2">
        <f t="shared" si="120"/>
        <v>678</v>
      </c>
      <c r="H681" s="6">
        <f t="shared" si="125"/>
        <v>1.4245014245014246E-3</v>
      </c>
      <c r="I681" s="6">
        <f t="shared" si="126"/>
        <v>4.2170811599990567E-3</v>
      </c>
      <c r="J681" s="6">
        <f t="shared" si="127"/>
        <v>0.96581196581197259</v>
      </c>
      <c r="K681" s="6">
        <f t="shared" si="128"/>
        <v>0.87020348295155603</v>
      </c>
      <c r="L681" s="2">
        <f t="shared" si="129"/>
        <v>0.84169254262693838</v>
      </c>
      <c r="M681" s="2">
        <f t="shared" si="130"/>
        <v>0.84460045542203721</v>
      </c>
    </row>
    <row r="682" spans="1:13">
      <c r="A682" t="s">
        <v>742</v>
      </c>
      <c r="B682">
        <v>70.875</v>
      </c>
      <c r="C682" s="5">
        <f t="shared" si="121"/>
        <v>0.85000000000000142</v>
      </c>
      <c r="D682" s="5">
        <f t="shared" si="122"/>
        <v>-0.21150000000000091</v>
      </c>
      <c r="E682" s="5">
        <f t="shared" si="123"/>
        <v>0.21249999999999858</v>
      </c>
      <c r="F682" s="5">
        <f t="shared" si="124"/>
        <v>-0.21250000000000213</v>
      </c>
      <c r="G682" s="2">
        <f t="shared" si="120"/>
        <v>679</v>
      </c>
      <c r="H682" s="6">
        <f t="shared" si="125"/>
        <v>1.4245014245014246E-3</v>
      </c>
      <c r="I682" s="6">
        <f t="shared" si="126"/>
        <v>4.2943337243524877E-3</v>
      </c>
      <c r="J682" s="6">
        <f t="shared" si="127"/>
        <v>0.96723646723647405</v>
      </c>
      <c r="K682" s="6">
        <f t="shared" si="128"/>
        <v>0.87449781667590853</v>
      </c>
      <c r="L682" s="2">
        <f t="shared" si="129"/>
        <v>0.84709190219319375</v>
      </c>
      <c r="M682" s="2">
        <f t="shared" si="130"/>
        <v>0.85002472215410274</v>
      </c>
    </row>
    <row r="683" spans="1:13">
      <c r="A683" t="s">
        <v>743</v>
      </c>
      <c r="B683">
        <v>71.3</v>
      </c>
      <c r="C683" s="5">
        <f t="shared" si="121"/>
        <v>0.27449999999999619</v>
      </c>
      <c r="D683" s="5">
        <f t="shared" si="122"/>
        <v>8.9749999999998664E-2</v>
      </c>
      <c r="E683" s="5">
        <f t="shared" si="123"/>
        <v>6.1999999999997613E-2</v>
      </c>
      <c r="F683" s="5">
        <f t="shared" si="124"/>
        <v>-7.5250000000000483E-2</v>
      </c>
      <c r="G683" s="2">
        <f t="shared" si="120"/>
        <v>680</v>
      </c>
      <c r="H683" s="6">
        <f t="shared" si="125"/>
        <v>1.4245014245014246E-3</v>
      </c>
      <c r="I683" s="6">
        <f t="shared" si="126"/>
        <v>4.320084579136965E-3</v>
      </c>
      <c r="J683" s="6">
        <f t="shared" si="127"/>
        <v>0.96866096866097551</v>
      </c>
      <c r="K683" s="6">
        <f t="shared" si="128"/>
        <v>0.87881790125504555</v>
      </c>
      <c r="L683" s="2">
        <f t="shared" si="129"/>
        <v>0.85252847685853317</v>
      </c>
      <c r="M683" s="2">
        <f t="shared" si="130"/>
        <v>0.85546857455389969</v>
      </c>
    </row>
    <row r="684" spans="1:13">
      <c r="A684" t="s">
        <v>744</v>
      </c>
      <c r="B684">
        <v>71.423999999999992</v>
      </c>
      <c r="C684" s="5">
        <f t="shared" si="121"/>
        <v>1.0294999999999987</v>
      </c>
      <c r="D684" s="5">
        <f t="shared" si="122"/>
        <v>0.59437500000000298</v>
      </c>
      <c r="E684" s="5">
        <f t="shared" si="123"/>
        <v>0.96750000000000114</v>
      </c>
      <c r="F684" s="5">
        <f t="shared" si="124"/>
        <v>0.45275000000000176</v>
      </c>
      <c r="G684" s="2">
        <f t="shared" si="120"/>
        <v>681</v>
      </c>
      <c r="H684" s="6">
        <f t="shared" si="125"/>
        <v>1.4245014245014246E-3</v>
      </c>
      <c r="I684" s="6">
        <f t="shared" si="126"/>
        <v>4.3275977697093768E-3</v>
      </c>
      <c r="J684" s="6">
        <f t="shared" si="127"/>
        <v>0.97008547008547696</v>
      </c>
      <c r="K684" s="6">
        <f t="shared" si="128"/>
        <v>0.88314549902475492</v>
      </c>
      <c r="L684" s="2">
        <f t="shared" si="129"/>
        <v>0.85798465859670536</v>
      </c>
      <c r="M684" s="2">
        <f t="shared" si="130"/>
        <v>0.86103849117603171</v>
      </c>
    </row>
    <row r="685" spans="1:13">
      <c r="A685" t="s">
        <v>745</v>
      </c>
      <c r="B685">
        <v>73.358999999999995</v>
      </c>
      <c r="C685" s="5">
        <f t="shared" si="121"/>
        <v>1.4632500000000022</v>
      </c>
      <c r="D685" s="5">
        <f t="shared" si="122"/>
        <v>-0.13449999999999918</v>
      </c>
      <c r="E685" s="5">
        <f t="shared" si="123"/>
        <v>0.49575000000000102</v>
      </c>
      <c r="F685" s="5">
        <f t="shared" si="124"/>
        <v>-0.23587500000000006</v>
      </c>
      <c r="G685" s="2">
        <f t="shared" si="120"/>
        <v>682</v>
      </c>
      <c r="H685" s="6">
        <f t="shared" si="125"/>
        <v>1.4245014245014246E-3</v>
      </c>
      <c r="I685" s="6">
        <f t="shared" si="126"/>
        <v>4.4448398967869363E-3</v>
      </c>
      <c r="J685" s="6">
        <f t="shared" si="127"/>
        <v>0.97150997150997842</v>
      </c>
      <c r="K685" s="6">
        <f t="shared" si="128"/>
        <v>0.88759033892154182</v>
      </c>
      <c r="L685" s="2">
        <f t="shared" si="129"/>
        <v>0.86356723858036666</v>
      </c>
      <c r="M685" s="2">
        <f t="shared" si="130"/>
        <v>0.86667943484415033</v>
      </c>
    </row>
    <row r="686" spans="1:13">
      <c r="A686" t="s">
        <v>746</v>
      </c>
      <c r="B686">
        <v>74.350499999999997</v>
      </c>
      <c r="C686" s="5">
        <f t="shared" si="121"/>
        <v>0.7605000000000004</v>
      </c>
      <c r="D686" s="5">
        <f t="shared" si="122"/>
        <v>-0.50062499999999943</v>
      </c>
      <c r="E686" s="5">
        <f t="shared" si="123"/>
        <v>0.26474999999999937</v>
      </c>
      <c r="F686" s="5">
        <f t="shared" si="124"/>
        <v>-0.11550000000000082</v>
      </c>
      <c r="G686" s="2">
        <f t="shared" si="120"/>
        <v>683</v>
      </c>
      <c r="H686" s="6">
        <f t="shared" si="125"/>
        <v>1.4245014245014246E-3</v>
      </c>
      <c r="I686" s="6">
        <f t="shared" si="126"/>
        <v>4.5049151262429579E-3</v>
      </c>
      <c r="J686" s="6">
        <f t="shared" si="127"/>
        <v>0.97293447293447988</v>
      </c>
      <c r="K686" s="6">
        <f t="shared" si="128"/>
        <v>0.89209525404778478</v>
      </c>
      <c r="L686" s="2">
        <f t="shared" si="129"/>
        <v>0.86922101676451446</v>
      </c>
      <c r="M686" s="2">
        <f t="shared" si="130"/>
        <v>0.87236442723311303</v>
      </c>
    </row>
    <row r="687" spans="1:13">
      <c r="A687" t="s">
        <v>747</v>
      </c>
      <c r="B687">
        <v>74.88</v>
      </c>
      <c r="C687" s="5">
        <f t="shared" si="121"/>
        <v>0.4620000000000033</v>
      </c>
      <c r="D687" s="5">
        <f t="shared" si="122"/>
        <v>-0.22424999999999784</v>
      </c>
      <c r="E687" s="5">
        <f t="shared" si="123"/>
        <v>0.19725000000000392</v>
      </c>
      <c r="F687" s="5">
        <f t="shared" si="124"/>
        <v>-3.3749999999997726E-2</v>
      </c>
      <c r="G687" s="2">
        <f t="shared" si="120"/>
        <v>684</v>
      </c>
      <c r="H687" s="6">
        <f t="shared" si="125"/>
        <v>1.4245014245014246E-3</v>
      </c>
      <c r="I687" s="6">
        <f t="shared" si="126"/>
        <v>4.5369976617920882E-3</v>
      </c>
      <c r="J687" s="6">
        <f t="shared" si="127"/>
        <v>0.97435897435898133</v>
      </c>
      <c r="K687" s="6">
        <f t="shared" si="128"/>
        <v>0.89663225170957683</v>
      </c>
      <c r="L687" s="2">
        <f t="shared" si="129"/>
        <v>0.87491893507274154</v>
      </c>
      <c r="M687" s="2">
        <f t="shared" si="130"/>
        <v>0.878085635499957</v>
      </c>
    </row>
    <row r="688" spans="1:13">
      <c r="A688" t="s">
        <v>748</v>
      </c>
      <c r="B688">
        <v>75.274500000000003</v>
      </c>
      <c r="C688" s="5">
        <f t="shared" si="121"/>
        <v>0.31200000000000472</v>
      </c>
      <c r="D688" s="5">
        <f t="shared" si="122"/>
        <v>0.2411249999999967</v>
      </c>
      <c r="E688" s="5">
        <f t="shared" si="123"/>
        <v>0.1147500000000008</v>
      </c>
      <c r="F688" s="5">
        <f t="shared" si="124"/>
        <v>-4.1250000000001563E-2</v>
      </c>
      <c r="G688" s="2">
        <f t="shared" si="120"/>
        <v>685</v>
      </c>
      <c r="H688" s="6">
        <f t="shared" si="125"/>
        <v>1.4245014245014246E-3</v>
      </c>
      <c r="I688" s="6">
        <f t="shared" si="126"/>
        <v>4.5609005140567387E-3</v>
      </c>
      <c r="J688" s="6">
        <f t="shared" si="127"/>
        <v>0.97578347578348279</v>
      </c>
      <c r="K688" s="6">
        <f t="shared" si="128"/>
        <v>0.90119315222363361</v>
      </c>
      <c r="L688" s="2">
        <f t="shared" si="129"/>
        <v>0.88065313735814399</v>
      </c>
      <c r="M688" s="2">
        <f t="shared" si="130"/>
        <v>0.88383340650499587</v>
      </c>
    </row>
    <row r="689" spans="1:13">
      <c r="A689" t="s">
        <v>749</v>
      </c>
      <c r="B689">
        <v>75.504000000000005</v>
      </c>
      <c r="C689" s="5">
        <f t="shared" si="121"/>
        <v>0.9442499999999967</v>
      </c>
      <c r="D689" s="5">
        <f t="shared" si="122"/>
        <v>0.60299999999999798</v>
      </c>
      <c r="E689" s="5">
        <f t="shared" si="123"/>
        <v>0.82949999999999591</v>
      </c>
      <c r="F689" s="5">
        <f t="shared" si="124"/>
        <v>0.35737499999999756</v>
      </c>
      <c r="G689" s="2">
        <f t="shared" si="120"/>
        <v>686</v>
      </c>
      <c r="H689" s="6">
        <f t="shared" si="125"/>
        <v>1.4245014245014246E-3</v>
      </c>
      <c r="I689" s="6">
        <f t="shared" si="126"/>
        <v>4.5748059756403562E-3</v>
      </c>
      <c r="J689" s="6">
        <f t="shared" si="127"/>
        <v>0.97720797720798425</v>
      </c>
      <c r="K689" s="6">
        <f t="shared" si="128"/>
        <v>0.90576795819927391</v>
      </c>
      <c r="L689" s="2">
        <f t="shared" si="129"/>
        <v>0.88641394199844115</v>
      </c>
      <c r="M689" s="2">
        <f t="shared" si="130"/>
        <v>0.88969243932799114</v>
      </c>
    </row>
    <row r="690" spans="1:13">
      <c r="A690" t="s">
        <v>750</v>
      </c>
      <c r="B690">
        <v>77.162999999999997</v>
      </c>
      <c r="C690" s="5">
        <f t="shared" si="121"/>
        <v>1.5180000000000007</v>
      </c>
      <c r="D690" s="5">
        <f t="shared" si="122"/>
        <v>-9.3874999999997044E-2</v>
      </c>
      <c r="E690" s="5">
        <f t="shared" si="123"/>
        <v>0.68850000000000477</v>
      </c>
      <c r="F690" s="5">
        <f t="shared" si="124"/>
        <v>-7.0499999999995566E-2</v>
      </c>
      <c r="G690" s="2">
        <f t="shared" si="120"/>
        <v>687</v>
      </c>
      <c r="H690" s="6">
        <f t="shared" si="125"/>
        <v>1.4245014245014246E-3</v>
      </c>
      <c r="I690" s="6">
        <f t="shared" si="126"/>
        <v>4.6753251946696443E-3</v>
      </c>
      <c r="J690" s="6">
        <f t="shared" si="127"/>
        <v>0.9786324786324857</v>
      </c>
      <c r="K690" s="6">
        <f t="shared" si="128"/>
        <v>0.91044328339394354</v>
      </c>
      <c r="L690" s="2">
        <f t="shared" si="129"/>
        <v>0.892286294836236</v>
      </c>
      <c r="M690" s="2">
        <f t="shared" si="130"/>
        <v>0.89564644218380263</v>
      </c>
    </row>
    <row r="691" spans="1:13">
      <c r="A691" t="s">
        <v>751</v>
      </c>
      <c r="B691">
        <v>78.540000000000006</v>
      </c>
      <c r="C691" s="5">
        <f t="shared" si="121"/>
        <v>0.75650000000000261</v>
      </c>
      <c r="D691" s="5">
        <f t="shared" si="122"/>
        <v>0.39599999999999724</v>
      </c>
      <c r="E691" s="5">
        <f t="shared" si="123"/>
        <v>6.799999999999784E-2</v>
      </c>
      <c r="F691" s="5">
        <f t="shared" si="124"/>
        <v>-0.31025000000000347</v>
      </c>
      <c r="G691" s="2">
        <f t="shared" si="120"/>
        <v>688</v>
      </c>
      <c r="H691" s="6">
        <f t="shared" si="125"/>
        <v>1.4245014245014246E-3</v>
      </c>
      <c r="I691" s="6">
        <f t="shared" si="126"/>
        <v>4.7587579641713501E-3</v>
      </c>
      <c r="J691" s="6">
        <f t="shared" si="127"/>
        <v>0.98005698005698716</v>
      </c>
      <c r="K691" s="6">
        <f t="shared" si="128"/>
        <v>0.91520204135811489</v>
      </c>
      <c r="L691" s="2">
        <f t="shared" si="129"/>
        <v>0.89825385540704517</v>
      </c>
      <c r="M691" s="2">
        <f t="shared" si="130"/>
        <v>0.90162207869220357</v>
      </c>
    </row>
    <row r="692" spans="1:13">
      <c r="A692" t="s">
        <v>752</v>
      </c>
      <c r="B692">
        <v>78.676000000000002</v>
      </c>
      <c r="C692" s="5">
        <f t="shared" si="121"/>
        <v>2.3099999999999952</v>
      </c>
      <c r="D692" s="5">
        <f t="shared" si="122"/>
        <v>1.1277499999999989</v>
      </c>
      <c r="E692" s="5">
        <f t="shared" si="123"/>
        <v>2.2419999999999973</v>
      </c>
      <c r="F692" s="5">
        <f t="shared" si="124"/>
        <v>1.0869999999999997</v>
      </c>
      <c r="G692" s="2">
        <f t="shared" si="120"/>
        <v>689</v>
      </c>
      <c r="H692" s="6">
        <f t="shared" si="125"/>
        <v>1.4245014245014246E-3</v>
      </c>
      <c r="I692" s="6">
        <f t="shared" si="126"/>
        <v>4.7669982377023827E-3</v>
      </c>
      <c r="J692" s="6">
        <f t="shared" si="127"/>
        <v>0.98148148148148862</v>
      </c>
      <c r="K692" s="6">
        <f t="shared" si="128"/>
        <v>0.91996903959581733</v>
      </c>
      <c r="L692" s="2">
        <f t="shared" si="129"/>
        <v>0.90424307310700658</v>
      </c>
      <c r="M692" s="2">
        <f t="shared" si="130"/>
        <v>0.90787795182315567</v>
      </c>
    </row>
    <row r="693" spans="1:13">
      <c r="A693" t="s">
        <v>753</v>
      </c>
      <c r="B693">
        <v>83.16</v>
      </c>
      <c r="C693" s="5">
        <f t="shared" si="121"/>
        <v>3.0120000000000005</v>
      </c>
      <c r="D693" s="5">
        <f t="shared" si="122"/>
        <v>-0.49949999999999761</v>
      </c>
      <c r="E693" s="5">
        <f t="shared" si="123"/>
        <v>0.77000000000000313</v>
      </c>
      <c r="F693" s="5">
        <f t="shared" si="124"/>
        <v>-0.7359999999999971</v>
      </c>
      <c r="G693" s="2">
        <f t="shared" si="120"/>
        <v>690</v>
      </c>
      <c r="H693" s="6">
        <f t="shared" si="125"/>
        <v>1.4245014245014246E-3</v>
      </c>
      <c r="I693" s="6">
        <f t="shared" si="126"/>
        <v>5.0386849032402524E-3</v>
      </c>
      <c r="J693" s="6">
        <f t="shared" si="127"/>
        <v>0.98290598290599007</v>
      </c>
      <c r="K693" s="6">
        <f t="shared" si="128"/>
        <v>0.92500772449905755</v>
      </c>
      <c r="L693" s="2">
        <f t="shared" si="129"/>
        <v>0.91051330146560316</v>
      </c>
      <c r="M693" s="2">
        <f t="shared" si="130"/>
        <v>0.91423989413614815</v>
      </c>
    </row>
    <row r="694" spans="1:13">
      <c r="A694" t="s">
        <v>754</v>
      </c>
      <c r="B694">
        <v>84.7</v>
      </c>
      <c r="C694" s="5">
        <f t="shared" si="121"/>
        <v>1.3109999999999999</v>
      </c>
      <c r="D694" s="5">
        <f t="shared" si="122"/>
        <v>-0.22537500000000321</v>
      </c>
      <c r="E694" s="5">
        <f t="shared" si="123"/>
        <v>0.54099999999999682</v>
      </c>
      <c r="F694" s="5">
        <f t="shared" si="124"/>
        <v>-0.11450000000000315</v>
      </c>
      <c r="G694" s="2">
        <f t="shared" si="120"/>
        <v>691</v>
      </c>
      <c r="H694" s="6">
        <f t="shared" si="125"/>
        <v>1.4245014245014246E-3</v>
      </c>
      <c r="I694" s="6">
        <f t="shared" si="126"/>
        <v>5.1319938829298868E-3</v>
      </c>
      <c r="J694" s="6">
        <f t="shared" si="127"/>
        <v>0.98433048433049153</v>
      </c>
      <c r="K694" s="6">
        <f t="shared" si="128"/>
        <v>0.93013971838198739</v>
      </c>
      <c r="L694" s="2">
        <f t="shared" si="129"/>
        <v>0.9168898648437892</v>
      </c>
      <c r="M694" s="2">
        <f t="shared" si="130"/>
        <v>0.9206809888888603</v>
      </c>
    </row>
    <row r="695" spans="1:13">
      <c r="A695" t="s">
        <v>755</v>
      </c>
      <c r="B695">
        <v>85.781999999999996</v>
      </c>
      <c r="C695" s="5">
        <f t="shared" si="121"/>
        <v>2.561249999999994</v>
      </c>
      <c r="D695" s="5">
        <f t="shared" si="122"/>
        <v>1.0390000000000015</v>
      </c>
      <c r="E695" s="5">
        <f t="shared" si="123"/>
        <v>2.0202499999999972</v>
      </c>
      <c r="F695" s="5">
        <f t="shared" si="124"/>
        <v>0.7396250000000002</v>
      </c>
      <c r="G695" s="2">
        <f t="shared" si="120"/>
        <v>692</v>
      </c>
      <c r="H695" s="6">
        <f t="shared" si="125"/>
        <v>1.4245014245014246E-3</v>
      </c>
      <c r="I695" s="6">
        <f t="shared" si="126"/>
        <v>5.1975525296988371E-3</v>
      </c>
      <c r="J695" s="6">
        <f t="shared" si="127"/>
        <v>0.98575498575499299</v>
      </c>
      <c r="K695" s="6">
        <f t="shared" si="128"/>
        <v>0.93533727091168628</v>
      </c>
      <c r="L695" s="2">
        <f t="shared" si="129"/>
        <v>0.9233457674384663</v>
      </c>
      <c r="M695" s="2">
        <f t="shared" si="130"/>
        <v>0.92737821898311712</v>
      </c>
    </row>
    <row r="696" spans="1:13">
      <c r="A696" t="s">
        <v>756</v>
      </c>
      <c r="B696">
        <v>89.822499999999991</v>
      </c>
      <c r="C696" s="5">
        <f t="shared" si="121"/>
        <v>3.3890000000000029</v>
      </c>
      <c r="D696" s="5">
        <f t="shared" si="122"/>
        <v>-3.7749999999991957E-2</v>
      </c>
      <c r="E696" s="5">
        <f t="shared" si="123"/>
        <v>1.3687500000000057</v>
      </c>
      <c r="F696" s="5">
        <f t="shared" si="124"/>
        <v>-0.32574999999999577</v>
      </c>
      <c r="G696" s="2">
        <f t="shared" si="120"/>
        <v>693</v>
      </c>
      <c r="H696" s="6">
        <f t="shared" si="125"/>
        <v>1.4245014245014246E-3</v>
      </c>
      <c r="I696" s="6">
        <f t="shared" si="126"/>
        <v>5.4423674208910235E-3</v>
      </c>
      <c r="J696" s="6">
        <f t="shared" si="127"/>
        <v>0.98717948717949444</v>
      </c>
      <c r="K696" s="6">
        <f t="shared" si="128"/>
        <v>0.94077963833257727</v>
      </c>
      <c r="L696" s="2">
        <f t="shared" si="129"/>
        <v>0.93005850285301062</v>
      </c>
      <c r="M696" s="2">
        <f t="shared" si="130"/>
        <v>0.93425469371298231</v>
      </c>
    </row>
    <row r="697" spans="1:13">
      <c r="A697" t="s">
        <v>757</v>
      </c>
      <c r="B697">
        <v>92.56</v>
      </c>
      <c r="C697" s="5">
        <f t="shared" si="121"/>
        <v>2.4857500000000101</v>
      </c>
      <c r="D697" s="5">
        <f t="shared" si="122"/>
        <v>-0.96450000000000102</v>
      </c>
      <c r="E697" s="5">
        <f t="shared" si="123"/>
        <v>1.1170000000000044</v>
      </c>
      <c r="F697" s="5">
        <f t="shared" si="124"/>
        <v>-0.12587500000000063</v>
      </c>
      <c r="G697" s="2">
        <f t="shared" si="120"/>
        <v>694</v>
      </c>
      <c r="H697" s="6">
        <f t="shared" si="125"/>
        <v>1.4245014245014246E-3</v>
      </c>
      <c r="I697" s="6">
        <f t="shared" si="126"/>
        <v>5.6082332208263318E-3</v>
      </c>
      <c r="J697" s="6">
        <f t="shared" si="127"/>
        <v>0.9886039886039959</v>
      </c>
      <c r="K697" s="6">
        <f t="shared" si="128"/>
        <v>0.94638787155340365</v>
      </c>
      <c r="L697" s="2">
        <f t="shared" si="129"/>
        <v>0.93695095545529972</v>
      </c>
      <c r="M697" s="2">
        <f t="shared" si="130"/>
        <v>0.94128096237779668</v>
      </c>
    </row>
    <row r="698" spans="1:13">
      <c r="A698" t="s">
        <v>758</v>
      </c>
      <c r="B698">
        <v>94.794000000000011</v>
      </c>
      <c r="C698" s="5">
        <f t="shared" si="121"/>
        <v>1.4600000000000009</v>
      </c>
      <c r="D698" s="5">
        <f t="shared" si="122"/>
        <v>-0.73337500000000588</v>
      </c>
      <c r="E698" s="5">
        <f t="shared" si="123"/>
        <v>0.34299999999999642</v>
      </c>
      <c r="F698" s="5">
        <f t="shared" si="124"/>
        <v>-0.38700000000000401</v>
      </c>
      <c r="G698" s="2">
        <f t="shared" si="120"/>
        <v>695</v>
      </c>
      <c r="H698" s="6">
        <f t="shared" si="125"/>
        <v>1.4245014245014246E-3</v>
      </c>
      <c r="I698" s="6">
        <f t="shared" si="126"/>
        <v>5.7435918316228541E-3</v>
      </c>
      <c r="J698" s="6">
        <f t="shared" si="127"/>
        <v>0.99002849002849735</v>
      </c>
      <c r="K698" s="6">
        <f t="shared" si="128"/>
        <v>0.95213146338502652</v>
      </c>
      <c r="L698" s="2">
        <f t="shared" si="129"/>
        <v>0.94399358762960595</v>
      </c>
      <c r="M698" s="2">
        <f t="shared" si="130"/>
        <v>0.9483647449963315</v>
      </c>
    </row>
    <row r="699" spans="1:13">
      <c r="A699" t="s">
        <v>759</v>
      </c>
      <c r="B699">
        <v>95.48</v>
      </c>
      <c r="C699" s="5">
        <f t="shared" si="121"/>
        <v>1.0189999999999984</v>
      </c>
      <c r="D699" s="5">
        <f t="shared" si="122"/>
        <v>1.8550000000000004</v>
      </c>
      <c r="E699" s="5">
        <f t="shared" si="123"/>
        <v>0.67600000000000193</v>
      </c>
      <c r="F699" s="5">
        <f t="shared" si="124"/>
        <v>0.16650000000000276</v>
      </c>
      <c r="G699" s="2">
        <f t="shared" si="120"/>
        <v>696</v>
      </c>
      <c r="H699" s="6">
        <f t="shared" si="125"/>
        <v>1.4245014245014246E-3</v>
      </c>
      <c r="I699" s="6">
        <f t="shared" si="126"/>
        <v>5.7851567407573275E-3</v>
      </c>
      <c r="J699" s="6">
        <f t="shared" si="127"/>
        <v>0.99145299145299881</v>
      </c>
      <c r="K699" s="6">
        <f t="shared" si="128"/>
        <v>0.95791662012578382</v>
      </c>
      <c r="L699" s="2">
        <f t="shared" si="129"/>
        <v>0.95109385217617703</v>
      </c>
      <c r="M699" s="2">
        <f t="shared" si="130"/>
        <v>0.95554622740228035</v>
      </c>
    </row>
    <row r="700" spans="1:13">
      <c r="A700" t="s">
        <v>760</v>
      </c>
      <c r="B700">
        <v>96.832000000000008</v>
      </c>
      <c r="C700" s="5">
        <f t="shared" si="121"/>
        <v>5.1700000000000017</v>
      </c>
      <c r="D700" s="5">
        <f t="shared" si="122"/>
        <v>3.2387499999999996</v>
      </c>
      <c r="E700" s="5">
        <f t="shared" si="123"/>
        <v>4.4939999999999998</v>
      </c>
      <c r="F700" s="5">
        <f t="shared" si="124"/>
        <v>1.9089999999999989</v>
      </c>
      <c r="G700" s="2">
        <f t="shared" si="120"/>
        <v>697</v>
      </c>
      <c r="H700" s="6">
        <f t="shared" si="125"/>
        <v>1.4245014245014246E-3</v>
      </c>
      <c r="I700" s="6">
        <f t="shared" si="126"/>
        <v>5.8670747540952401E-3</v>
      </c>
      <c r="J700" s="6">
        <f t="shared" si="127"/>
        <v>0.99287749287750027</v>
      </c>
      <c r="K700" s="6">
        <f t="shared" si="128"/>
        <v>0.96378369487987903</v>
      </c>
      <c r="L700" s="2">
        <f t="shared" si="129"/>
        <v>0.95829204989481565</v>
      </c>
      <c r="M700" s="2">
        <f t="shared" si="130"/>
        <v>0.96328513144541572</v>
      </c>
    </row>
    <row r="701" spans="1:13">
      <c r="A701" t="s">
        <v>761</v>
      </c>
      <c r="B701">
        <v>105.82000000000001</v>
      </c>
      <c r="C701" s="5">
        <f t="shared" si="121"/>
        <v>7.4964999999999975</v>
      </c>
      <c r="D701" s="5">
        <f t="shared" si="122"/>
        <v>-0.73499999999999943</v>
      </c>
      <c r="E701" s="5">
        <f t="shared" si="123"/>
        <v>3.0024999999999977</v>
      </c>
      <c r="F701" s="5">
        <f t="shared" si="124"/>
        <v>-0.74575000000000102</v>
      </c>
      <c r="G701" s="2">
        <f t="shared" si="120"/>
        <v>698</v>
      </c>
      <c r="H701" s="6">
        <f t="shared" si="125"/>
        <v>1.4245014245014246E-3</v>
      </c>
      <c r="I701" s="6">
        <f t="shared" si="126"/>
        <v>6.4116598901020148E-3</v>
      </c>
      <c r="J701" s="6">
        <f t="shared" si="127"/>
        <v>0.99430199430200172</v>
      </c>
      <c r="K701" s="6">
        <f t="shared" si="128"/>
        <v>0.97019535476998109</v>
      </c>
      <c r="L701" s="2">
        <f t="shared" si="129"/>
        <v>0.9660492207752448</v>
      </c>
      <c r="M701" s="2">
        <f t="shared" si="130"/>
        <v>0.97140407356874947</v>
      </c>
    </row>
    <row r="702" spans="1:13">
      <c r="A702" t="s">
        <v>762</v>
      </c>
      <c r="B702">
        <v>111.825</v>
      </c>
      <c r="C702" s="5">
        <f t="shared" si="121"/>
        <v>3.7000000000000028</v>
      </c>
      <c r="D702" s="5">
        <f t="shared" si="122"/>
        <v>-2.6544999999999952</v>
      </c>
      <c r="E702" s="5">
        <f t="shared" si="123"/>
        <v>0.69750000000000512</v>
      </c>
      <c r="F702" s="5">
        <f t="shared" si="124"/>
        <v>-1.1524999999999963</v>
      </c>
      <c r="G702" s="2">
        <f t="shared" si="120"/>
        <v>699</v>
      </c>
      <c r="H702" s="6">
        <f t="shared" si="125"/>
        <v>1.4245014245014246E-3</v>
      </c>
      <c r="I702" s="6">
        <f t="shared" si="126"/>
        <v>6.7755043206450365E-3</v>
      </c>
      <c r="J702" s="6">
        <f t="shared" si="127"/>
        <v>0.99572649572650318</v>
      </c>
      <c r="K702" s="6">
        <f t="shared" si="128"/>
        <v>0.97697085909062609</v>
      </c>
      <c r="L702" s="2">
        <f t="shared" si="129"/>
        <v>0.97418746632969144</v>
      </c>
      <c r="M702" s="2">
        <f t="shared" si="130"/>
        <v>0.97962648130605057</v>
      </c>
    </row>
    <row r="703" spans="1:13">
      <c r="A703" t="s">
        <v>763</v>
      </c>
      <c r="B703">
        <v>113.22000000000001</v>
      </c>
      <c r="C703" s="5">
        <f t="shared" si="121"/>
        <v>2.1875000000000071</v>
      </c>
      <c r="D703" s="5">
        <f t="shared" si="122"/>
        <v>7.5099999999999945</v>
      </c>
      <c r="E703" s="5">
        <f t="shared" si="123"/>
        <v>1.490000000000002</v>
      </c>
      <c r="F703" s="5">
        <f t="shared" si="124"/>
        <v>0.39624999999999844</v>
      </c>
      <c r="G703" s="2">
        <f t="shared" si="120"/>
        <v>700</v>
      </c>
      <c r="H703" s="6">
        <f t="shared" si="125"/>
        <v>1.4245014245014246E-3</v>
      </c>
      <c r="I703" s="6">
        <f t="shared" si="126"/>
        <v>6.8600277145846739E-3</v>
      </c>
      <c r="J703" s="6">
        <f t="shared" si="127"/>
        <v>0.99715099715100464</v>
      </c>
      <c r="K703" s="6">
        <f t="shared" si="128"/>
        <v>0.9838308868052108</v>
      </c>
      <c r="L703" s="2">
        <f t="shared" si="129"/>
        <v>0.98242941830549568</v>
      </c>
      <c r="M703" s="2">
        <f t="shared" si="130"/>
        <v>0.98804847780365934</v>
      </c>
    </row>
    <row r="704" spans="1:13">
      <c r="A704" t="s">
        <v>764</v>
      </c>
      <c r="B704">
        <v>116.20000000000002</v>
      </c>
      <c r="C704" s="5">
        <f t="shared" si="121"/>
        <v>18.719999999999992</v>
      </c>
      <c r="D704" s="5" t="str">
        <f t="shared" si="122"/>
        <v/>
      </c>
      <c r="E704" s="5">
        <f t="shared" si="123"/>
        <v>17.22999999999999</v>
      </c>
      <c r="F704" s="5">
        <f t="shared" si="124"/>
        <v>7.8699999999999939</v>
      </c>
      <c r="G704" s="2">
        <f t="shared" si="120"/>
        <v>701</v>
      </c>
      <c r="H704" s="6">
        <f t="shared" si="125"/>
        <v>1.4245014245014246E-3</v>
      </c>
      <c r="I704" s="6">
        <f t="shared" si="126"/>
        <v>7.0405866493087714E-3</v>
      </c>
      <c r="J704" s="6">
        <f t="shared" si="127"/>
        <v>0.99857549857550609</v>
      </c>
      <c r="K704" s="6">
        <f t="shared" si="128"/>
        <v>0.99087147345451954</v>
      </c>
      <c r="L704" s="2">
        <f t="shared" si="129"/>
        <v>0.99087147345452697</v>
      </c>
      <c r="M704" s="2">
        <f t="shared" si="130"/>
        <v>0.99857549857550632</v>
      </c>
    </row>
    <row r="705" spans="1:13">
      <c r="A705" t="s">
        <v>765</v>
      </c>
      <c r="B705">
        <v>150.66</v>
      </c>
      <c r="C705" s="5" t="str">
        <f t="shared" si="121"/>
        <v/>
      </c>
      <c r="D705" s="5" t="str">
        <f t="shared" si="122"/>
        <v/>
      </c>
      <c r="E705" s="5" t="str">
        <f t="shared" si="123"/>
        <v/>
      </c>
      <c r="F705" s="5" t="str">
        <f t="shared" si="124"/>
        <v/>
      </c>
      <c r="G705" s="2">
        <f t="shared" si="120"/>
        <v>702</v>
      </c>
      <c r="H705" s="6">
        <f t="shared" si="125"/>
        <v>1.4245014245014246E-3</v>
      </c>
      <c r="I705" s="6">
        <f t="shared" si="126"/>
        <v>9.1285265454807175E-3</v>
      </c>
      <c r="J705" s="6">
        <f t="shared" si="127"/>
        <v>1.0000000000000075</v>
      </c>
      <c r="K705" s="6">
        <f t="shared" si="128"/>
        <v>1.0000000000000002</v>
      </c>
      <c r="L705" s="2">
        <f t="shared" si="129"/>
        <v>0</v>
      </c>
      <c r="M705" s="2">
        <f t="shared" si="130"/>
        <v>0</v>
      </c>
    </row>
  </sheetData>
  <mergeCells count="4">
    <mergeCell ref="C2:D2"/>
    <mergeCell ref="E2:F2"/>
    <mergeCell ref="P6:P8"/>
    <mergeCell ref="P9:P11"/>
  </mergeCells>
  <conditionalFormatting sqref="D1:D26 D706:D1048576">
    <cfRule type="top10" dxfId="3" priority="3" rank="10"/>
  </conditionalFormatting>
  <conditionalFormatting sqref="F1:F26 F706:F1048576">
    <cfRule type="top10" dxfId="2" priority="4" rank="10"/>
  </conditionalFormatting>
  <conditionalFormatting sqref="D27:D705">
    <cfRule type="top10" dxfId="1" priority="1" rank="10"/>
  </conditionalFormatting>
  <conditionalFormatting sqref="F27:F705">
    <cfRule type="top10" dxfId="0" priority="2" rank="10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 Chase</dc:creator>
  <cp:keywords/>
  <dc:description/>
  <cp:lastModifiedBy>St. Clair, Nora</cp:lastModifiedBy>
  <cp:revision/>
  <dcterms:created xsi:type="dcterms:W3CDTF">2018-12-14T12:49:31Z</dcterms:created>
  <dcterms:modified xsi:type="dcterms:W3CDTF">2023-06-27T01:45:20Z</dcterms:modified>
  <cp:category/>
  <cp:contentStatus/>
</cp:coreProperties>
</file>