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Other\SAMS\SAMS\Post-review Gini Data\LE Polity\"/>
    </mc:Choice>
  </mc:AlternateContent>
  <xr:revisionPtr revIDLastSave="0" documentId="13_ncr:1_{CBA2F48D-F17D-4617-9CAD-EB070B61971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Los Encuentros Structure Are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22" i="2" l="1"/>
  <c r="C722" i="2"/>
  <c r="E721" i="2"/>
  <c r="F722" i="2" s="1"/>
  <c r="C721" i="2"/>
  <c r="D722" i="2" s="1"/>
  <c r="E720" i="2"/>
  <c r="C720" i="2"/>
  <c r="D721" i="2" s="1"/>
  <c r="E719" i="2"/>
  <c r="F720" i="2" s="1"/>
  <c r="C719" i="2"/>
  <c r="D720" i="2" s="1"/>
  <c r="E718" i="2"/>
  <c r="F719" i="2" s="1"/>
  <c r="C718" i="2"/>
  <c r="D719" i="2" s="1"/>
  <c r="E717" i="2"/>
  <c r="F718" i="2" s="1"/>
  <c r="C717" i="2"/>
  <c r="E716" i="2"/>
  <c r="C716" i="2"/>
  <c r="D717" i="2" s="1"/>
  <c r="E715" i="2"/>
  <c r="F716" i="2" s="1"/>
  <c r="C715" i="2"/>
  <c r="D716" i="2" s="1"/>
  <c r="E714" i="2"/>
  <c r="F715" i="2" s="1"/>
  <c r="C714" i="2"/>
  <c r="D715" i="2" s="1"/>
  <c r="E713" i="2"/>
  <c r="F714" i="2" s="1"/>
  <c r="C713" i="2"/>
  <c r="E712" i="2"/>
  <c r="C712" i="2"/>
  <c r="D713" i="2" s="1"/>
  <c r="E711" i="2"/>
  <c r="F712" i="2" s="1"/>
  <c r="C711" i="2"/>
  <c r="D712" i="2" s="1"/>
  <c r="E710" i="2"/>
  <c r="F711" i="2" s="1"/>
  <c r="C710" i="2"/>
  <c r="D711" i="2" s="1"/>
  <c r="E709" i="2"/>
  <c r="F710" i="2" s="1"/>
  <c r="C709" i="2"/>
  <c r="E708" i="2"/>
  <c r="C708" i="2"/>
  <c r="D709" i="2" s="1"/>
  <c r="E707" i="2"/>
  <c r="F708" i="2" s="1"/>
  <c r="C707" i="2"/>
  <c r="D708" i="2" s="1"/>
  <c r="E706" i="2"/>
  <c r="F707" i="2" s="1"/>
  <c r="C706" i="2"/>
  <c r="D707" i="2" s="1"/>
  <c r="E705" i="2"/>
  <c r="F706" i="2" s="1"/>
  <c r="C705" i="2"/>
  <c r="E704" i="2"/>
  <c r="C704" i="2"/>
  <c r="D705" i="2" s="1"/>
  <c r="E703" i="2"/>
  <c r="F704" i="2" s="1"/>
  <c r="C703" i="2"/>
  <c r="D704" i="2" s="1"/>
  <c r="E702" i="2"/>
  <c r="F703" i="2" s="1"/>
  <c r="C702" i="2"/>
  <c r="D703" i="2" s="1"/>
  <c r="E701" i="2"/>
  <c r="F702" i="2" s="1"/>
  <c r="C701" i="2"/>
  <c r="E700" i="2"/>
  <c r="C700" i="2"/>
  <c r="D701" i="2" s="1"/>
  <c r="E699" i="2"/>
  <c r="F700" i="2" s="1"/>
  <c r="C699" i="2"/>
  <c r="D700" i="2" s="1"/>
  <c r="E698" i="2"/>
  <c r="F699" i="2" s="1"/>
  <c r="C698" i="2"/>
  <c r="D699" i="2" s="1"/>
  <c r="E697" i="2"/>
  <c r="F698" i="2" s="1"/>
  <c r="C697" i="2"/>
  <c r="E696" i="2"/>
  <c r="C696" i="2"/>
  <c r="D697" i="2" s="1"/>
  <c r="E695" i="2"/>
  <c r="F696" i="2" s="1"/>
  <c r="C695" i="2"/>
  <c r="D696" i="2" s="1"/>
  <c r="E694" i="2"/>
  <c r="F695" i="2" s="1"/>
  <c r="C694" i="2"/>
  <c r="D695" i="2" s="1"/>
  <c r="E693" i="2"/>
  <c r="F694" i="2" s="1"/>
  <c r="C693" i="2"/>
  <c r="E692" i="2"/>
  <c r="C692" i="2"/>
  <c r="D693" i="2" s="1"/>
  <c r="E691" i="2"/>
  <c r="F692" i="2" s="1"/>
  <c r="C691" i="2"/>
  <c r="D692" i="2" s="1"/>
  <c r="E690" i="2"/>
  <c r="F691" i="2" s="1"/>
  <c r="C690" i="2"/>
  <c r="D691" i="2" s="1"/>
  <c r="E689" i="2"/>
  <c r="F690" i="2" s="1"/>
  <c r="C689" i="2"/>
  <c r="E688" i="2"/>
  <c r="C688" i="2"/>
  <c r="D689" i="2" s="1"/>
  <c r="E687" i="2"/>
  <c r="F688" i="2" s="1"/>
  <c r="C687" i="2"/>
  <c r="D688" i="2" s="1"/>
  <c r="F686" i="2"/>
  <c r="E686" i="2"/>
  <c r="F687" i="2" s="1"/>
  <c r="C686" i="2"/>
  <c r="D687" i="2" s="1"/>
  <c r="E685" i="2"/>
  <c r="D685" i="2"/>
  <c r="C685" i="2"/>
  <c r="E684" i="2"/>
  <c r="F685" i="2" s="1"/>
  <c r="D684" i="2"/>
  <c r="C684" i="2"/>
  <c r="F683" i="2"/>
  <c r="E683" i="2"/>
  <c r="F684" i="2" s="1"/>
  <c r="C683" i="2"/>
  <c r="E682" i="2"/>
  <c r="D682" i="2"/>
  <c r="C682" i="2"/>
  <c r="D683" i="2" s="1"/>
  <c r="E681" i="2"/>
  <c r="F682" i="2" s="1"/>
  <c r="C681" i="2"/>
  <c r="E680" i="2"/>
  <c r="C680" i="2"/>
  <c r="D681" i="2" s="1"/>
  <c r="E679" i="2"/>
  <c r="F680" i="2" s="1"/>
  <c r="C679" i="2"/>
  <c r="D680" i="2" s="1"/>
  <c r="E678" i="2"/>
  <c r="F679" i="2" s="1"/>
  <c r="D678" i="2"/>
  <c r="C678" i="2"/>
  <c r="E677" i="2"/>
  <c r="C677" i="2"/>
  <c r="E676" i="2"/>
  <c r="F677" i="2" s="1"/>
  <c r="C676" i="2"/>
  <c r="D677" i="2" s="1"/>
  <c r="E675" i="2"/>
  <c r="F676" i="2" s="1"/>
  <c r="C675" i="2"/>
  <c r="E674" i="2"/>
  <c r="F675" i="2" s="1"/>
  <c r="D674" i="2"/>
  <c r="C674" i="2"/>
  <c r="E673" i="2"/>
  <c r="F674" i="2" s="1"/>
  <c r="D673" i="2"/>
  <c r="C673" i="2"/>
  <c r="E672" i="2"/>
  <c r="F673" i="2" s="1"/>
  <c r="C672" i="2"/>
  <c r="E671" i="2"/>
  <c r="F672" i="2" s="1"/>
  <c r="D671" i="2"/>
  <c r="C671" i="2"/>
  <c r="D672" i="2" s="1"/>
  <c r="E670" i="2"/>
  <c r="F671" i="2" s="1"/>
  <c r="C670" i="2"/>
  <c r="E669" i="2"/>
  <c r="D669" i="2"/>
  <c r="C669" i="2"/>
  <c r="D670" i="2" s="1"/>
  <c r="E668" i="2"/>
  <c r="F669" i="2" s="1"/>
  <c r="C668" i="2"/>
  <c r="E667" i="2"/>
  <c r="D667" i="2"/>
  <c r="C667" i="2"/>
  <c r="E666" i="2"/>
  <c r="F667" i="2" s="1"/>
  <c r="C666" i="2"/>
  <c r="E665" i="2"/>
  <c r="D665" i="2"/>
  <c r="C665" i="2"/>
  <c r="D666" i="2" s="1"/>
  <c r="F664" i="2"/>
  <c r="E664" i="2"/>
  <c r="F665" i="2" s="1"/>
  <c r="C664" i="2"/>
  <c r="E663" i="2"/>
  <c r="C663" i="2"/>
  <c r="D664" i="2" s="1"/>
  <c r="E662" i="2"/>
  <c r="F663" i="2" s="1"/>
  <c r="C662" i="2"/>
  <c r="D663" i="2" s="1"/>
  <c r="E661" i="2"/>
  <c r="F662" i="2" s="1"/>
  <c r="C661" i="2"/>
  <c r="D662" i="2" s="1"/>
  <c r="E660" i="2"/>
  <c r="F661" i="2" s="1"/>
  <c r="C660" i="2"/>
  <c r="E659" i="2"/>
  <c r="C659" i="2"/>
  <c r="E658" i="2"/>
  <c r="F659" i="2" s="1"/>
  <c r="C658" i="2"/>
  <c r="D659" i="2" s="1"/>
  <c r="E657" i="2"/>
  <c r="F658" i="2" s="1"/>
  <c r="C657" i="2"/>
  <c r="D658" i="2" s="1"/>
  <c r="E656" i="2"/>
  <c r="C656" i="2"/>
  <c r="E655" i="2"/>
  <c r="D655" i="2"/>
  <c r="C655" i="2"/>
  <c r="E654" i="2"/>
  <c r="F655" i="2" s="1"/>
  <c r="D654" i="2"/>
  <c r="C654" i="2"/>
  <c r="E653" i="2"/>
  <c r="F654" i="2" s="1"/>
  <c r="C653" i="2"/>
  <c r="F652" i="2"/>
  <c r="E652" i="2"/>
  <c r="F653" i="2" s="1"/>
  <c r="C652" i="2"/>
  <c r="E651" i="2"/>
  <c r="D651" i="2"/>
  <c r="C651" i="2"/>
  <c r="D652" i="2" s="1"/>
  <c r="E650" i="2"/>
  <c r="F651" i="2" s="1"/>
  <c r="D650" i="2"/>
  <c r="C650" i="2"/>
  <c r="E649" i="2"/>
  <c r="F650" i="2" s="1"/>
  <c r="C649" i="2"/>
  <c r="F648" i="2"/>
  <c r="E648" i="2"/>
  <c r="F649" i="2" s="1"/>
  <c r="C648" i="2"/>
  <c r="E647" i="2"/>
  <c r="C647" i="2"/>
  <c r="D648" i="2" s="1"/>
  <c r="E646" i="2"/>
  <c r="F647" i="2" s="1"/>
  <c r="C646" i="2"/>
  <c r="D647" i="2" s="1"/>
  <c r="E645" i="2"/>
  <c r="F646" i="2" s="1"/>
  <c r="C645" i="2"/>
  <c r="D646" i="2" s="1"/>
  <c r="F644" i="2"/>
  <c r="E644" i="2"/>
  <c r="F645" i="2" s="1"/>
  <c r="C644" i="2"/>
  <c r="E643" i="2"/>
  <c r="C643" i="2"/>
  <c r="E642" i="2"/>
  <c r="F643" i="2" s="1"/>
  <c r="C642" i="2"/>
  <c r="D643" i="2" s="1"/>
  <c r="E641" i="2"/>
  <c r="F642" i="2" s="1"/>
  <c r="C641" i="2"/>
  <c r="D642" i="2" s="1"/>
  <c r="E640" i="2"/>
  <c r="F641" i="2" s="1"/>
  <c r="D640" i="2"/>
  <c r="C640" i="2"/>
  <c r="E639" i="2"/>
  <c r="F640" i="2" s="1"/>
  <c r="C639" i="2"/>
  <c r="F638" i="2"/>
  <c r="E638" i="2"/>
  <c r="C638" i="2"/>
  <c r="D639" i="2" s="1"/>
  <c r="E637" i="2"/>
  <c r="C637" i="2"/>
  <c r="D638" i="2" s="1"/>
  <c r="E636" i="2"/>
  <c r="F637" i="2" s="1"/>
  <c r="D636" i="2"/>
  <c r="C636" i="2"/>
  <c r="D637" i="2" s="1"/>
  <c r="E635" i="2"/>
  <c r="F636" i="2" s="1"/>
  <c r="C635" i="2"/>
  <c r="F634" i="2"/>
  <c r="E634" i="2"/>
  <c r="C634" i="2"/>
  <c r="D635" i="2" s="1"/>
  <c r="E633" i="2"/>
  <c r="C633" i="2"/>
  <c r="D634" i="2" s="1"/>
  <c r="E632" i="2"/>
  <c r="F633" i="2" s="1"/>
  <c r="C632" i="2"/>
  <c r="E631" i="2"/>
  <c r="F632" i="2" s="1"/>
  <c r="D631" i="2"/>
  <c r="C631" i="2"/>
  <c r="F630" i="2"/>
  <c r="E630" i="2"/>
  <c r="C630" i="2"/>
  <c r="E629" i="2"/>
  <c r="C629" i="2"/>
  <c r="E628" i="2"/>
  <c r="F629" i="2" s="1"/>
  <c r="C628" i="2"/>
  <c r="D629" i="2" s="1"/>
  <c r="E627" i="2"/>
  <c r="F628" i="2" s="1"/>
  <c r="C627" i="2"/>
  <c r="E626" i="2"/>
  <c r="D626" i="2"/>
  <c r="C626" i="2"/>
  <c r="D627" i="2" s="1"/>
  <c r="E625" i="2"/>
  <c r="F626" i="2" s="1"/>
  <c r="C625" i="2"/>
  <c r="E624" i="2"/>
  <c r="F625" i="2" s="1"/>
  <c r="D624" i="2"/>
  <c r="C624" i="2"/>
  <c r="E623" i="2"/>
  <c r="D623" i="2"/>
  <c r="C623" i="2"/>
  <c r="E622" i="2"/>
  <c r="D622" i="2"/>
  <c r="C622" i="2"/>
  <c r="E621" i="2"/>
  <c r="F622" i="2" s="1"/>
  <c r="C621" i="2"/>
  <c r="E620" i="2"/>
  <c r="C620" i="2"/>
  <c r="D621" i="2" s="1"/>
  <c r="E619" i="2"/>
  <c r="D619" i="2"/>
  <c r="C619" i="2"/>
  <c r="D620" i="2" s="1"/>
  <c r="E618" i="2"/>
  <c r="F619" i="2" s="1"/>
  <c r="D618" i="2"/>
  <c r="C618" i="2"/>
  <c r="E617" i="2"/>
  <c r="F618" i="2" s="1"/>
  <c r="C617" i="2"/>
  <c r="E616" i="2"/>
  <c r="C616" i="2"/>
  <c r="D617" i="2" s="1"/>
  <c r="E615" i="2"/>
  <c r="D615" i="2"/>
  <c r="C615" i="2"/>
  <c r="D616" i="2" s="1"/>
  <c r="E614" i="2"/>
  <c r="F615" i="2" s="1"/>
  <c r="D614" i="2"/>
  <c r="C614" i="2"/>
  <c r="E613" i="2"/>
  <c r="F614" i="2" s="1"/>
  <c r="C613" i="2"/>
  <c r="E612" i="2"/>
  <c r="C612" i="2"/>
  <c r="D613" i="2" s="1"/>
  <c r="E611" i="2"/>
  <c r="D611" i="2"/>
  <c r="C611" i="2"/>
  <c r="D612" i="2" s="1"/>
  <c r="E610" i="2"/>
  <c r="F611" i="2" s="1"/>
  <c r="D610" i="2"/>
  <c r="C610" i="2"/>
  <c r="E609" i="2"/>
  <c r="F610" i="2" s="1"/>
  <c r="C609" i="2"/>
  <c r="E608" i="2"/>
  <c r="C608" i="2"/>
  <c r="D609" i="2" s="1"/>
  <c r="E607" i="2"/>
  <c r="D607" i="2"/>
  <c r="C607" i="2"/>
  <c r="D608" i="2" s="1"/>
  <c r="E606" i="2"/>
  <c r="F607" i="2" s="1"/>
  <c r="D606" i="2"/>
  <c r="C606" i="2"/>
  <c r="E605" i="2"/>
  <c r="F606" i="2" s="1"/>
  <c r="C605" i="2"/>
  <c r="E604" i="2"/>
  <c r="C604" i="2"/>
  <c r="D605" i="2" s="1"/>
  <c r="E603" i="2"/>
  <c r="D603" i="2"/>
  <c r="C603" i="2"/>
  <c r="D604" i="2" s="1"/>
  <c r="E602" i="2"/>
  <c r="F603" i="2" s="1"/>
  <c r="D602" i="2"/>
  <c r="C602" i="2"/>
  <c r="E601" i="2"/>
  <c r="F602" i="2" s="1"/>
  <c r="C601" i="2"/>
  <c r="E600" i="2"/>
  <c r="C600" i="2"/>
  <c r="D601" i="2" s="1"/>
  <c r="E599" i="2"/>
  <c r="D599" i="2"/>
  <c r="C599" i="2"/>
  <c r="D600" i="2" s="1"/>
  <c r="E598" i="2"/>
  <c r="F599" i="2" s="1"/>
  <c r="D598" i="2"/>
  <c r="C598" i="2"/>
  <c r="E597" i="2"/>
  <c r="F598" i="2" s="1"/>
  <c r="C597" i="2"/>
  <c r="E596" i="2"/>
  <c r="C596" i="2"/>
  <c r="D597" i="2" s="1"/>
  <c r="E595" i="2"/>
  <c r="D595" i="2"/>
  <c r="C595" i="2"/>
  <c r="D596" i="2" s="1"/>
  <c r="E594" i="2"/>
  <c r="F595" i="2" s="1"/>
  <c r="D594" i="2"/>
  <c r="C594" i="2"/>
  <c r="E593" i="2"/>
  <c r="F594" i="2" s="1"/>
  <c r="C593" i="2"/>
  <c r="E592" i="2"/>
  <c r="C592" i="2"/>
  <c r="D593" i="2" s="1"/>
  <c r="E591" i="2"/>
  <c r="D591" i="2"/>
  <c r="C591" i="2"/>
  <c r="D592" i="2" s="1"/>
  <c r="E590" i="2"/>
  <c r="F591" i="2" s="1"/>
  <c r="D590" i="2"/>
  <c r="C590" i="2"/>
  <c r="E589" i="2"/>
  <c r="F590" i="2" s="1"/>
  <c r="C589" i="2"/>
  <c r="E588" i="2"/>
  <c r="C588" i="2"/>
  <c r="D589" i="2" s="1"/>
  <c r="E587" i="2"/>
  <c r="D587" i="2"/>
  <c r="C587" i="2"/>
  <c r="D588" i="2" s="1"/>
  <c r="E586" i="2"/>
  <c r="F587" i="2" s="1"/>
  <c r="D586" i="2"/>
  <c r="C586" i="2"/>
  <c r="E585" i="2"/>
  <c r="F586" i="2" s="1"/>
  <c r="C585" i="2"/>
  <c r="E584" i="2"/>
  <c r="C584" i="2"/>
  <c r="D585" i="2" s="1"/>
  <c r="E583" i="2"/>
  <c r="D583" i="2"/>
  <c r="C583" i="2"/>
  <c r="D584" i="2" s="1"/>
  <c r="F582" i="2"/>
  <c r="E582" i="2"/>
  <c r="F583" i="2" s="1"/>
  <c r="D582" i="2"/>
  <c r="C582" i="2"/>
  <c r="F581" i="2"/>
  <c r="E581" i="2"/>
  <c r="C581" i="2"/>
  <c r="F580" i="2"/>
  <c r="E580" i="2"/>
  <c r="C580" i="2"/>
  <c r="D581" i="2" s="1"/>
  <c r="F579" i="2"/>
  <c r="E579" i="2"/>
  <c r="C579" i="2"/>
  <c r="D580" i="2" s="1"/>
  <c r="E578" i="2"/>
  <c r="D578" i="2"/>
  <c r="C578" i="2"/>
  <c r="D579" i="2" s="1"/>
  <c r="F577" i="2"/>
  <c r="E577" i="2"/>
  <c r="F578" i="2" s="1"/>
  <c r="C577" i="2"/>
  <c r="F576" i="2"/>
  <c r="E576" i="2"/>
  <c r="C576" i="2"/>
  <c r="D577" i="2" s="1"/>
  <c r="F575" i="2"/>
  <c r="E575" i="2"/>
  <c r="C575" i="2"/>
  <c r="D576" i="2" s="1"/>
  <c r="E574" i="2"/>
  <c r="D574" i="2"/>
  <c r="C574" i="2"/>
  <c r="D575" i="2" s="1"/>
  <c r="F573" i="2"/>
  <c r="E573" i="2"/>
  <c r="F574" i="2" s="1"/>
  <c r="C573" i="2"/>
  <c r="F572" i="2"/>
  <c r="E572" i="2"/>
  <c r="C572" i="2"/>
  <c r="D573" i="2" s="1"/>
  <c r="F571" i="2"/>
  <c r="E571" i="2"/>
  <c r="C571" i="2"/>
  <c r="D572" i="2" s="1"/>
  <c r="E570" i="2"/>
  <c r="D570" i="2"/>
  <c r="C570" i="2"/>
  <c r="D571" i="2" s="1"/>
  <c r="F569" i="2"/>
  <c r="E569" i="2"/>
  <c r="F570" i="2" s="1"/>
  <c r="C569" i="2"/>
  <c r="F568" i="2"/>
  <c r="E568" i="2"/>
  <c r="C568" i="2"/>
  <c r="D569" i="2" s="1"/>
  <c r="F567" i="2"/>
  <c r="E567" i="2"/>
  <c r="C567" i="2"/>
  <c r="D568" i="2" s="1"/>
  <c r="E566" i="2"/>
  <c r="D566" i="2"/>
  <c r="C566" i="2"/>
  <c r="D567" i="2" s="1"/>
  <c r="F565" i="2"/>
  <c r="E565" i="2"/>
  <c r="F566" i="2" s="1"/>
  <c r="C565" i="2"/>
  <c r="F564" i="2"/>
  <c r="E564" i="2"/>
  <c r="C564" i="2"/>
  <c r="D565" i="2" s="1"/>
  <c r="F563" i="2"/>
  <c r="E563" i="2"/>
  <c r="C563" i="2"/>
  <c r="D564" i="2" s="1"/>
  <c r="E562" i="2"/>
  <c r="D562" i="2"/>
  <c r="C562" i="2"/>
  <c r="D563" i="2" s="1"/>
  <c r="F561" i="2"/>
  <c r="E561" i="2"/>
  <c r="F562" i="2" s="1"/>
  <c r="C561" i="2"/>
  <c r="F560" i="2"/>
  <c r="E560" i="2"/>
  <c r="C560" i="2"/>
  <c r="D561" i="2" s="1"/>
  <c r="F559" i="2"/>
  <c r="E559" i="2"/>
  <c r="C559" i="2"/>
  <c r="D560" i="2" s="1"/>
  <c r="E558" i="2"/>
  <c r="D558" i="2"/>
  <c r="C558" i="2"/>
  <c r="D559" i="2" s="1"/>
  <c r="F557" i="2"/>
  <c r="E557" i="2"/>
  <c r="F558" i="2" s="1"/>
  <c r="C557" i="2"/>
  <c r="F556" i="2"/>
  <c r="E556" i="2"/>
  <c r="C556" i="2"/>
  <c r="D557" i="2" s="1"/>
  <c r="F555" i="2"/>
  <c r="E555" i="2"/>
  <c r="C555" i="2"/>
  <c r="D556" i="2" s="1"/>
  <c r="E554" i="2"/>
  <c r="D554" i="2"/>
  <c r="C554" i="2"/>
  <c r="D555" i="2" s="1"/>
  <c r="F553" i="2"/>
  <c r="E553" i="2"/>
  <c r="F554" i="2" s="1"/>
  <c r="C553" i="2"/>
  <c r="F552" i="2"/>
  <c r="E552" i="2"/>
  <c r="C552" i="2"/>
  <c r="D553" i="2" s="1"/>
  <c r="F551" i="2"/>
  <c r="E551" i="2"/>
  <c r="C551" i="2"/>
  <c r="D552" i="2" s="1"/>
  <c r="E550" i="2"/>
  <c r="D550" i="2"/>
  <c r="C550" i="2"/>
  <c r="D551" i="2" s="1"/>
  <c r="F549" i="2"/>
  <c r="E549" i="2"/>
  <c r="F550" i="2" s="1"/>
  <c r="C549" i="2"/>
  <c r="F548" i="2"/>
  <c r="E548" i="2"/>
  <c r="C548" i="2"/>
  <c r="D549" i="2" s="1"/>
  <c r="F547" i="2"/>
  <c r="E547" i="2"/>
  <c r="C547" i="2"/>
  <c r="D548" i="2" s="1"/>
  <c r="E546" i="2"/>
  <c r="D546" i="2"/>
  <c r="C546" i="2"/>
  <c r="D547" i="2" s="1"/>
  <c r="F545" i="2"/>
  <c r="E545" i="2"/>
  <c r="F546" i="2" s="1"/>
  <c r="C545" i="2"/>
  <c r="F544" i="2"/>
  <c r="E544" i="2"/>
  <c r="C544" i="2"/>
  <c r="D545" i="2" s="1"/>
  <c r="F543" i="2"/>
  <c r="E543" i="2"/>
  <c r="C543" i="2"/>
  <c r="D544" i="2" s="1"/>
  <c r="E542" i="2"/>
  <c r="D542" i="2"/>
  <c r="C542" i="2"/>
  <c r="D543" i="2" s="1"/>
  <c r="F541" i="2"/>
  <c r="E541" i="2"/>
  <c r="F542" i="2" s="1"/>
  <c r="C541" i="2"/>
  <c r="E540" i="2"/>
  <c r="C540" i="2"/>
  <c r="D541" i="2" s="1"/>
  <c r="E539" i="2"/>
  <c r="C539" i="2"/>
  <c r="D540" i="2" s="1"/>
  <c r="E538" i="2"/>
  <c r="C538" i="2"/>
  <c r="D539" i="2" s="1"/>
  <c r="E537" i="2"/>
  <c r="F538" i="2" s="1"/>
  <c r="C537" i="2"/>
  <c r="D538" i="2" s="1"/>
  <c r="E536" i="2"/>
  <c r="F537" i="2" s="1"/>
  <c r="C536" i="2"/>
  <c r="D537" i="2" s="1"/>
  <c r="E535" i="2"/>
  <c r="C535" i="2"/>
  <c r="E534" i="2"/>
  <c r="C534" i="2"/>
  <c r="D535" i="2" s="1"/>
  <c r="E533" i="2"/>
  <c r="F534" i="2" s="1"/>
  <c r="C533" i="2"/>
  <c r="D534" i="2" s="1"/>
  <c r="E532" i="2"/>
  <c r="F533" i="2" s="1"/>
  <c r="C532" i="2"/>
  <c r="D533" i="2" s="1"/>
  <c r="E531" i="2"/>
  <c r="C531" i="2"/>
  <c r="E530" i="2"/>
  <c r="C530" i="2"/>
  <c r="D531" i="2" s="1"/>
  <c r="E529" i="2"/>
  <c r="F530" i="2" s="1"/>
  <c r="C529" i="2"/>
  <c r="D530" i="2" s="1"/>
  <c r="E528" i="2"/>
  <c r="F529" i="2" s="1"/>
  <c r="C528" i="2"/>
  <c r="D529" i="2" s="1"/>
  <c r="E527" i="2"/>
  <c r="C527" i="2"/>
  <c r="E526" i="2"/>
  <c r="C526" i="2"/>
  <c r="D527" i="2" s="1"/>
  <c r="E525" i="2"/>
  <c r="F526" i="2" s="1"/>
  <c r="C525" i="2"/>
  <c r="D526" i="2" s="1"/>
  <c r="E524" i="2"/>
  <c r="F525" i="2" s="1"/>
  <c r="C524" i="2"/>
  <c r="D525" i="2" s="1"/>
  <c r="E523" i="2"/>
  <c r="C523" i="2"/>
  <c r="E522" i="2"/>
  <c r="C522" i="2"/>
  <c r="D523" i="2" s="1"/>
  <c r="E521" i="2"/>
  <c r="F522" i="2" s="1"/>
  <c r="C521" i="2"/>
  <c r="D522" i="2" s="1"/>
  <c r="E520" i="2"/>
  <c r="F521" i="2" s="1"/>
  <c r="C520" i="2"/>
  <c r="D521" i="2" s="1"/>
  <c r="E519" i="2"/>
  <c r="C519" i="2"/>
  <c r="E518" i="2"/>
  <c r="C518" i="2"/>
  <c r="D519" i="2" s="1"/>
  <c r="E517" i="2"/>
  <c r="F518" i="2" s="1"/>
  <c r="C517" i="2"/>
  <c r="D518" i="2" s="1"/>
  <c r="E516" i="2"/>
  <c r="F517" i="2" s="1"/>
  <c r="C516" i="2"/>
  <c r="D517" i="2" s="1"/>
  <c r="E515" i="2"/>
  <c r="C515" i="2"/>
  <c r="E514" i="2"/>
  <c r="C514" i="2"/>
  <c r="D515" i="2" s="1"/>
  <c r="E513" i="2"/>
  <c r="F514" i="2" s="1"/>
  <c r="C513" i="2"/>
  <c r="D514" i="2" s="1"/>
  <c r="E512" i="2"/>
  <c r="F513" i="2" s="1"/>
  <c r="C512" i="2"/>
  <c r="D513" i="2" s="1"/>
  <c r="E511" i="2"/>
  <c r="C511" i="2"/>
  <c r="E510" i="2"/>
  <c r="C510" i="2"/>
  <c r="D511" i="2" s="1"/>
  <c r="E509" i="2"/>
  <c r="F510" i="2" s="1"/>
  <c r="C509" i="2"/>
  <c r="D510" i="2" s="1"/>
  <c r="E508" i="2"/>
  <c r="F509" i="2" s="1"/>
  <c r="C508" i="2"/>
  <c r="D509" i="2" s="1"/>
  <c r="E507" i="2"/>
  <c r="C507" i="2"/>
  <c r="E506" i="2"/>
  <c r="C506" i="2"/>
  <c r="D507" i="2" s="1"/>
  <c r="E505" i="2"/>
  <c r="F506" i="2" s="1"/>
  <c r="C505" i="2"/>
  <c r="D506" i="2" s="1"/>
  <c r="E504" i="2"/>
  <c r="F505" i="2" s="1"/>
  <c r="C504" i="2"/>
  <c r="D505" i="2" s="1"/>
  <c r="E503" i="2"/>
  <c r="C503" i="2"/>
  <c r="E502" i="2"/>
  <c r="C502" i="2"/>
  <c r="D503" i="2" s="1"/>
  <c r="E501" i="2"/>
  <c r="F502" i="2" s="1"/>
  <c r="C501" i="2"/>
  <c r="D502" i="2" s="1"/>
  <c r="E500" i="2"/>
  <c r="F501" i="2" s="1"/>
  <c r="C500" i="2"/>
  <c r="D501" i="2" s="1"/>
  <c r="E499" i="2"/>
  <c r="C499" i="2"/>
  <c r="E498" i="2"/>
  <c r="C498" i="2"/>
  <c r="D499" i="2" s="1"/>
  <c r="E497" i="2"/>
  <c r="F498" i="2" s="1"/>
  <c r="D497" i="2"/>
  <c r="C497" i="2"/>
  <c r="D498" i="2" s="1"/>
  <c r="E496" i="2"/>
  <c r="F497" i="2" s="1"/>
  <c r="D496" i="2"/>
  <c r="C496" i="2"/>
  <c r="E495" i="2"/>
  <c r="F496" i="2" s="1"/>
  <c r="C495" i="2"/>
  <c r="E494" i="2"/>
  <c r="C494" i="2"/>
  <c r="D495" i="2" s="1"/>
  <c r="E493" i="2"/>
  <c r="D493" i="2"/>
  <c r="C493" i="2"/>
  <c r="D494" i="2" s="1"/>
  <c r="E492" i="2"/>
  <c r="F493" i="2" s="1"/>
  <c r="D492" i="2"/>
  <c r="C492" i="2"/>
  <c r="E491" i="2"/>
  <c r="F492" i="2" s="1"/>
  <c r="C491" i="2"/>
  <c r="E490" i="2"/>
  <c r="C490" i="2"/>
  <c r="D491" i="2" s="1"/>
  <c r="E489" i="2"/>
  <c r="D489" i="2"/>
  <c r="C489" i="2"/>
  <c r="D490" i="2" s="1"/>
  <c r="E488" i="2"/>
  <c r="F489" i="2" s="1"/>
  <c r="D488" i="2"/>
  <c r="C488" i="2"/>
  <c r="E487" i="2"/>
  <c r="F488" i="2" s="1"/>
  <c r="C487" i="2"/>
  <c r="E486" i="2"/>
  <c r="C486" i="2"/>
  <c r="D487" i="2" s="1"/>
  <c r="E485" i="2"/>
  <c r="D485" i="2"/>
  <c r="C485" i="2"/>
  <c r="D486" i="2" s="1"/>
  <c r="E484" i="2"/>
  <c r="F485" i="2" s="1"/>
  <c r="D484" i="2"/>
  <c r="C484" i="2"/>
  <c r="E483" i="2"/>
  <c r="F484" i="2" s="1"/>
  <c r="C483" i="2"/>
  <c r="E482" i="2"/>
  <c r="C482" i="2"/>
  <c r="D483" i="2" s="1"/>
  <c r="E481" i="2"/>
  <c r="D481" i="2"/>
  <c r="C481" i="2"/>
  <c r="D482" i="2" s="1"/>
  <c r="E480" i="2"/>
  <c r="F481" i="2" s="1"/>
  <c r="D480" i="2"/>
  <c r="C480" i="2"/>
  <c r="E479" i="2"/>
  <c r="F480" i="2" s="1"/>
  <c r="C479" i="2"/>
  <c r="E478" i="2"/>
  <c r="C478" i="2"/>
  <c r="D479" i="2" s="1"/>
  <c r="E477" i="2"/>
  <c r="D477" i="2"/>
  <c r="C477" i="2"/>
  <c r="D478" i="2" s="1"/>
  <c r="E476" i="2"/>
  <c r="F477" i="2" s="1"/>
  <c r="D476" i="2"/>
  <c r="C476" i="2"/>
  <c r="E475" i="2"/>
  <c r="F476" i="2" s="1"/>
  <c r="C475" i="2"/>
  <c r="E474" i="2"/>
  <c r="C474" i="2"/>
  <c r="D475" i="2" s="1"/>
  <c r="E473" i="2"/>
  <c r="D473" i="2"/>
  <c r="C473" i="2"/>
  <c r="D474" i="2" s="1"/>
  <c r="E472" i="2"/>
  <c r="F473" i="2" s="1"/>
  <c r="D472" i="2"/>
  <c r="C472" i="2"/>
  <c r="E471" i="2"/>
  <c r="F472" i="2" s="1"/>
  <c r="C471" i="2"/>
  <c r="E470" i="2"/>
  <c r="C470" i="2"/>
  <c r="D471" i="2" s="1"/>
  <c r="E469" i="2"/>
  <c r="D469" i="2"/>
  <c r="C469" i="2"/>
  <c r="D470" i="2" s="1"/>
  <c r="E468" i="2"/>
  <c r="F469" i="2" s="1"/>
  <c r="D468" i="2"/>
  <c r="C468" i="2"/>
  <c r="E467" i="2"/>
  <c r="F468" i="2" s="1"/>
  <c r="C467" i="2"/>
  <c r="E466" i="2"/>
  <c r="C466" i="2"/>
  <c r="D467" i="2" s="1"/>
  <c r="E465" i="2"/>
  <c r="D465" i="2"/>
  <c r="C465" i="2"/>
  <c r="D466" i="2" s="1"/>
  <c r="E464" i="2"/>
  <c r="F465" i="2" s="1"/>
  <c r="D464" i="2"/>
  <c r="C464" i="2"/>
  <c r="E463" i="2"/>
  <c r="F464" i="2" s="1"/>
  <c r="C463" i="2"/>
  <c r="E462" i="2"/>
  <c r="C462" i="2"/>
  <c r="D463" i="2" s="1"/>
  <c r="E461" i="2"/>
  <c r="C461" i="2"/>
  <c r="D462" i="2" s="1"/>
  <c r="E460" i="2"/>
  <c r="F461" i="2" s="1"/>
  <c r="D460" i="2"/>
  <c r="C460" i="2"/>
  <c r="D461" i="2" s="1"/>
  <c r="E459" i="2"/>
  <c r="F460" i="2" s="1"/>
  <c r="C459" i="2"/>
  <c r="E458" i="2"/>
  <c r="C458" i="2"/>
  <c r="E457" i="2"/>
  <c r="C457" i="2"/>
  <c r="D458" i="2" s="1"/>
  <c r="E456" i="2"/>
  <c r="F457" i="2" s="1"/>
  <c r="D456" i="2"/>
  <c r="C456" i="2"/>
  <c r="D457" i="2" s="1"/>
  <c r="E455" i="2"/>
  <c r="C455" i="2"/>
  <c r="F454" i="2"/>
  <c r="E454" i="2"/>
  <c r="C454" i="2"/>
  <c r="D455" i="2" s="1"/>
  <c r="E453" i="2"/>
  <c r="C453" i="2"/>
  <c r="D454" i="2" s="1"/>
  <c r="E452" i="2"/>
  <c r="D452" i="2"/>
  <c r="C452" i="2"/>
  <c r="D453" i="2" s="1"/>
  <c r="E451" i="2"/>
  <c r="F452" i="2" s="1"/>
  <c r="C451" i="2"/>
  <c r="E450" i="2"/>
  <c r="F451" i="2" s="1"/>
  <c r="C450" i="2"/>
  <c r="D451" i="2" s="1"/>
  <c r="E449" i="2"/>
  <c r="C449" i="2"/>
  <c r="D450" i="2" s="1"/>
  <c r="E448" i="2"/>
  <c r="C448" i="2"/>
  <c r="E447" i="2"/>
  <c r="F448" i="2" s="1"/>
  <c r="C447" i="2"/>
  <c r="D448" i="2" s="1"/>
  <c r="E446" i="2"/>
  <c r="F447" i="2" s="1"/>
  <c r="C446" i="2"/>
  <c r="D447" i="2" s="1"/>
  <c r="E445" i="2"/>
  <c r="F446" i="2" s="1"/>
  <c r="C445" i="2"/>
  <c r="E444" i="2"/>
  <c r="D444" i="2"/>
  <c r="C444" i="2"/>
  <c r="E443" i="2"/>
  <c r="F444" i="2" s="1"/>
  <c r="C443" i="2"/>
  <c r="E442" i="2"/>
  <c r="F443" i="2" s="1"/>
  <c r="C442" i="2"/>
  <c r="D443" i="2" s="1"/>
  <c r="E441" i="2"/>
  <c r="F442" i="2" s="1"/>
  <c r="C441" i="2"/>
  <c r="E440" i="2"/>
  <c r="D440" i="2"/>
  <c r="C440" i="2"/>
  <c r="D441" i="2" s="1"/>
  <c r="E439" i="2"/>
  <c r="F440" i="2" s="1"/>
  <c r="D439" i="2"/>
  <c r="C439" i="2"/>
  <c r="E438" i="2"/>
  <c r="F439" i="2" s="1"/>
  <c r="C438" i="2"/>
  <c r="F437" i="2"/>
  <c r="E437" i="2"/>
  <c r="F438" i="2" s="1"/>
  <c r="C437" i="2"/>
  <c r="E436" i="2"/>
  <c r="C436" i="2"/>
  <c r="D437" i="2" s="1"/>
  <c r="E435" i="2"/>
  <c r="F436" i="2" s="1"/>
  <c r="C435" i="2"/>
  <c r="D436" i="2" s="1"/>
  <c r="E434" i="2"/>
  <c r="F435" i="2" s="1"/>
  <c r="C434" i="2"/>
  <c r="D435" i="2" s="1"/>
  <c r="E433" i="2"/>
  <c r="C433" i="2"/>
  <c r="E432" i="2"/>
  <c r="C432" i="2"/>
  <c r="E431" i="2"/>
  <c r="F432" i="2" s="1"/>
  <c r="C431" i="2"/>
  <c r="D432" i="2" s="1"/>
  <c r="E430" i="2"/>
  <c r="F431" i="2" s="1"/>
  <c r="C430" i="2"/>
  <c r="D431" i="2" s="1"/>
  <c r="E429" i="2"/>
  <c r="F430" i="2" s="1"/>
  <c r="C429" i="2"/>
  <c r="E428" i="2"/>
  <c r="D428" i="2"/>
  <c r="C428" i="2"/>
  <c r="E427" i="2"/>
  <c r="F428" i="2" s="1"/>
  <c r="C427" i="2"/>
  <c r="E426" i="2"/>
  <c r="F427" i="2" s="1"/>
  <c r="C426" i="2"/>
  <c r="D427" i="2" s="1"/>
  <c r="E425" i="2"/>
  <c r="F426" i="2" s="1"/>
  <c r="C425" i="2"/>
  <c r="E424" i="2"/>
  <c r="D424" i="2"/>
  <c r="C424" i="2"/>
  <c r="D425" i="2" s="1"/>
  <c r="E423" i="2"/>
  <c r="F424" i="2" s="1"/>
  <c r="D423" i="2"/>
  <c r="C423" i="2"/>
  <c r="E422" i="2"/>
  <c r="F423" i="2" s="1"/>
  <c r="C422" i="2"/>
  <c r="F421" i="2"/>
  <c r="E421" i="2"/>
  <c r="F422" i="2" s="1"/>
  <c r="C421" i="2"/>
  <c r="E420" i="2"/>
  <c r="C420" i="2"/>
  <c r="D421" i="2" s="1"/>
  <c r="E419" i="2"/>
  <c r="F420" i="2" s="1"/>
  <c r="C419" i="2"/>
  <c r="D420" i="2" s="1"/>
  <c r="E418" i="2"/>
  <c r="F419" i="2" s="1"/>
  <c r="C418" i="2"/>
  <c r="D419" i="2" s="1"/>
  <c r="E417" i="2"/>
  <c r="C417" i="2"/>
  <c r="E416" i="2"/>
  <c r="C416" i="2"/>
  <c r="E415" i="2"/>
  <c r="F416" i="2" s="1"/>
  <c r="C415" i="2"/>
  <c r="D416" i="2" s="1"/>
  <c r="E414" i="2"/>
  <c r="F415" i="2" s="1"/>
  <c r="C414" i="2"/>
  <c r="D415" i="2" s="1"/>
  <c r="E413" i="2"/>
  <c r="F414" i="2" s="1"/>
  <c r="C413" i="2"/>
  <c r="E412" i="2"/>
  <c r="D412" i="2"/>
  <c r="C412" i="2"/>
  <c r="E411" i="2"/>
  <c r="F412" i="2" s="1"/>
  <c r="C411" i="2"/>
  <c r="E410" i="2"/>
  <c r="F411" i="2" s="1"/>
  <c r="C410" i="2"/>
  <c r="D411" i="2" s="1"/>
  <c r="E409" i="2"/>
  <c r="F410" i="2" s="1"/>
  <c r="C409" i="2"/>
  <c r="E408" i="2"/>
  <c r="D408" i="2"/>
  <c r="C408" i="2"/>
  <c r="D409" i="2" s="1"/>
  <c r="E407" i="2"/>
  <c r="F408" i="2" s="1"/>
  <c r="D407" i="2"/>
  <c r="C407" i="2"/>
  <c r="E406" i="2"/>
  <c r="F407" i="2" s="1"/>
  <c r="C406" i="2"/>
  <c r="F405" i="2"/>
  <c r="E405" i="2"/>
  <c r="F406" i="2" s="1"/>
  <c r="C405" i="2"/>
  <c r="E404" i="2"/>
  <c r="C404" i="2"/>
  <c r="D405" i="2" s="1"/>
  <c r="E403" i="2"/>
  <c r="F404" i="2" s="1"/>
  <c r="C403" i="2"/>
  <c r="D404" i="2" s="1"/>
  <c r="E402" i="2"/>
  <c r="F403" i="2" s="1"/>
  <c r="C402" i="2"/>
  <c r="D403" i="2" s="1"/>
  <c r="E401" i="2"/>
  <c r="C401" i="2"/>
  <c r="E400" i="2"/>
  <c r="C400" i="2"/>
  <c r="E399" i="2"/>
  <c r="F400" i="2" s="1"/>
  <c r="C399" i="2"/>
  <c r="D400" i="2" s="1"/>
  <c r="E398" i="2"/>
  <c r="F399" i="2" s="1"/>
  <c r="C398" i="2"/>
  <c r="D399" i="2" s="1"/>
  <c r="E397" i="2"/>
  <c r="F398" i="2" s="1"/>
  <c r="C397" i="2"/>
  <c r="E396" i="2"/>
  <c r="D396" i="2"/>
  <c r="C396" i="2"/>
  <c r="E395" i="2"/>
  <c r="F396" i="2" s="1"/>
  <c r="C395" i="2"/>
  <c r="E394" i="2"/>
  <c r="F395" i="2" s="1"/>
  <c r="C394" i="2"/>
  <c r="D395" i="2" s="1"/>
  <c r="E393" i="2"/>
  <c r="F394" i="2" s="1"/>
  <c r="C393" i="2"/>
  <c r="E392" i="2"/>
  <c r="D392" i="2"/>
  <c r="C392" i="2"/>
  <c r="D393" i="2" s="1"/>
  <c r="E391" i="2"/>
  <c r="F392" i="2" s="1"/>
  <c r="D391" i="2"/>
  <c r="C391" i="2"/>
  <c r="E390" i="2"/>
  <c r="F391" i="2" s="1"/>
  <c r="C390" i="2"/>
  <c r="F389" i="2"/>
  <c r="E389" i="2"/>
  <c r="F390" i="2" s="1"/>
  <c r="C389" i="2"/>
  <c r="E388" i="2"/>
  <c r="C388" i="2"/>
  <c r="D389" i="2" s="1"/>
  <c r="E387" i="2"/>
  <c r="F388" i="2" s="1"/>
  <c r="D387" i="2"/>
  <c r="C387" i="2"/>
  <c r="D388" i="2" s="1"/>
  <c r="F386" i="2"/>
  <c r="E386" i="2"/>
  <c r="F387" i="2" s="1"/>
  <c r="C386" i="2"/>
  <c r="F385" i="2"/>
  <c r="E385" i="2"/>
  <c r="C385" i="2"/>
  <c r="D386" i="2" s="1"/>
  <c r="F384" i="2"/>
  <c r="E384" i="2"/>
  <c r="C384" i="2"/>
  <c r="D385" i="2" s="1"/>
  <c r="E383" i="2"/>
  <c r="D383" i="2"/>
  <c r="C383" i="2"/>
  <c r="D384" i="2" s="1"/>
  <c r="F382" i="2"/>
  <c r="E382" i="2"/>
  <c r="F383" i="2" s="1"/>
  <c r="C382" i="2"/>
  <c r="F381" i="2"/>
  <c r="E381" i="2"/>
  <c r="C381" i="2"/>
  <c r="D382" i="2" s="1"/>
  <c r="F380" i="2"/>
  <c r="E380" i="2"/>
  <c r="C380" i="2"/>
  <c r="D381" i="2" s="1"/>
  <c r="E379" i="2"/>
  <c r="D379" i="2"/>
  <c r="C379" i="2"/>
  <c r="D380" i="2" s="1"/>
  <c r="F378" i="2"/>
  <c r="E378" i="2"/>
  <c r="F379" i="2" s="1"/>
  <c r="C378" i="2"/>
  <c r="F377" i="2"/>
  <c r="E377" i="2"/>
  <c r="C377" i="2"/>
  <c r="D378" i="2" s="1"/>
  <c r="F376" i="2"/>
  <c r="E376" i="2"/>
  <c r="C376" i="2"/>
  <c r="D377" i="2" s="1"/>
  <c r="E375" i="2"/>
  <c r="D375" i="2"/>
  <c r="C375" i="2"/>
  <c r="D376" i="2" s="1"/>
  <c r="F374" i="2"/>
  <c r="E374" i="2"/>
  <c r="F375" i="2" s="1"/>
  <c r="C374" i="2"/>
  <c r="F373" i="2"/>
  <c r="E373" i="2"/>
  <c r="C373" i="2"/>
  <c r="D374" i="2" s="1"/>
  <c r="F372" i="2"/>
  <c r="E372" i="2"/>
  <c r="C372" i="2"/>
  <c r="D373" i="2" s="1"/>
  <c r="E371" i="2"/>
  <c r="D371" i="2"/>
  <c r="C371" i="2"/>
  <c r="D372" i="2" s="1"/>
  <c r="F370" i="2"/>
  <c r="E370" i="2"/>
  <c r="F371" i="2" s="1"/>
  <c r="C370" i="2"/>
  <c r="F369" i="2"/>
  <c r="E369" i="2"/>
  <c r="C369" i="2"/>
  <c r="D370" i="2" s="1"/>
  <c r="F368" i="2"/>
  <c r="E368" i="2"/>
  <c r="C368" i="2"/>
  <c r="D369" i="2" s="1"/>
  <c r="E367" i="2"/>
  <c r="D367" i="2"/>
  <c r="C367" i="2"/>
  <c r="D368" i="2" s="1"/>
  <c r="F366" i="2"/>
  <c r="E366" i="2"/>
  <c r="F367" i="2" s="1"/>
  <c r="C366" i="2"/>
  <c r="F365" i="2"/>
  <c r="E365" i="2"/>
  <c r="C365" i="2"/>
  <c r="D366" i="2" s="1"/>
  <c r="F364" i="2"/>
  <c r="E364" i="2"/>
  <c r="C364" i="2"/>
  <c r="D365" i="2" s="1"/>
  <c r="E363" i="2"/>
  <c r="D363" i="2"/>
  <c r="C363" i="2"/>
  <c r="D364" i="2" s="1"/>
  <c r="F362" i="2"/>
  <c r="E362" i="2"/>
  <c r="F363" i="2" s="1"/>
  <c r="C362" i="2"/>
  <c r="F361" i="2"/>
  <c r="E361" i="2"/>
  <c r="C361" i="2"/>
  <c r="D362" i="2" s="1"/>
  <c r="F360" i="2"/>
  <c r="E360" i="2"/>
  <c r="C360" i="2"/>
  <c r="D361" i="2" s="1"/>
  <c r="E359" i="2"/>
  <c r="D359" i="2"/>
  <c r="C359" i="2"/>
  <c r="D360" i="2" s="1"/>
  <c r="E358" i="2"/>
  <c r="F359" i="2" s="1"/>
  <c r="C358" i="2"/>
  <c r="E357" i="2"/>
  <c r="C357" i="2"/>
  <c r="D358" i="2" s="1"/>
  <c r="E356" i="2"/>
  <c r="F357" i="2" s="1"/>
  <c r="C356" i="2"/>
  <c r="D357" i="2" s="1"/>
  <c r="F355" i="2"/>
  <c r="E355" i="2"/>
  <c r="F356" i="2" s="1"/>
  <c r="C355" i="2"/>
  <c r="D356" i="2" s="1"/>
  <c r="E354" i="2"/>
  <c r="C354" i="2"/>
  <c r="D355" i="2" s="1"/>
  <c r="E353" i="2"/>
  <c r="F354" i="2" s="1"/>
  <c r="C353" i="2"/>
  <c r="D354" i="2" s="1"/>
  <c r="E352" i="2"/>
  <c r="F353" i="2" s="1"/>
  <c r="C352" i="2"/>
  <c r="D353" i="2" s="1"/>
  <c r="F351" i="2"/>
  <c r="E351" i="2"/>
  <c r="F352" i="2" s="1"/>
  <c r="C351" i="2"/>
  <c r="D352" i="2" s="1"/>
  <c r="E350" i="2"/>
  <c r="C350" i="2"/>
  <c r="D351" i="2" s="1"/>
  <c r="E349" i="2"/>
  <c r="F350" i="2" s="1"/>
  <c r="C349" i="2"/>
  <c r="D350" i="2" s="1"/>
  <c r="E348" i="2"/>
  <c r="F349" i="2" s="1"/>
  <c r="C348" i="2"/>
  <c r="D349" i="2" s="1"/>
  <c r="F347" i="2"/>
  <c r="E347" i="2"/>
  <c r="F348" i="2" s="1"/>
  <c r="C347" i="2"/>
  <c r="D348" i="2" s="1"/>
  <c r="E346" i="2"/>
  <c r="C346" i="2"/>
  <c r="D347" i="2" s="1"/>
  <c r="E345" i="2"/>
  <c r="F346" i="2" s="1"/>
  <c r="C345" i="2"/>
  <c r="D346" i="2" s="1"/>
  <c r="E344" i="2"/>
  <c r="F345" i="2" s="1"/>
  <c r="C344" i="2"/>
  <c r="D345" i="2" s="1"/>
  <c r="F343" i="2"/>
  <c r="E343" i="2"/>
  <c r="F344" i="2" s="1"/>
  <c r="C343" i="2"/>
  <c r="D344" i="2" s="1"/>
  <c r="E342" i="2"/>
  <c r="C342" i="2"/>
  <c r="D343" i="2" s="1"/>
  <c r="E341" i="2"/>
  <c r="F342" i="2" s="1"/>
  <c r="C341" i="2"/>
  <c r="D342" i="2" s="1"/>
  <c r="E340" i="2"/>
  <c r="F341" i="2" s="1"/>
  <c r="C340" i="2"/>
  <c r="D341" i="2" s="1"/>
  <c r="F339" i="2"/>
  <c r="E339" i="2"/>
  <c r="F340" i="2" s="1"/>
  <c r="C339" i="2"/>
  <c r="D340" i="2" s="1"/>
  <c r="E338" i="2"/>
  <c r="C338" i="2"/>
  <c r="D339" i="2" s="1"/>
  <c r="E337" i="2"/>
  <c r="F338" i="2" s="1"/>
  <c r="C337" i="2"/>
  <c r="D338" i="2" s="1"/>
  <c r="E336" i="2"/>
  <c r="F337" i="2" s="1"/>
  <c r="C336" i="2"/>
  <c r="D337" i="2" s="1"/>
  <c r="F335" i="2"/>
  <c r="E335" i="2"/>
  <c r="F336" i="2" s="1"/>
  <c r="C335" i="2"/>
  <c r="D336" i="2" s="1"/>
  <c r="E334" i="2"/>
  <c r="C334" i="2"/>
  <c r="D335" i="2" s="1"/>
  <c r="E333" i="2"/>
  <c r="F334" i="2" s="1"/>
  <c r="C333" i="2"/>
  <c r="D334" i="2" s="1"/>
  <c r="E332" i="2"/>
  <c r="F333" i="2" s="1"/>
  <c r="C332" i="2"/>
  <c r="D333" i="2" s="1"/>
  <c r="F331" i="2"/>
  <c r="E331" i="2"/>
  <c r="F332" i="2" s="1"/>
  <c r="C331" i="2"/>
  <c r="D332" i="2" s="1"/>
  <c r="E330" i="2"/>
  <c r="C330" i="2"/>
  <c r="D331" i="2" s="1"/>
  <c r="E329" i="2"/>
  <c r="F330" i="2" s="1"/>
  <c r="C329" i="2"/>
  <c r="D330" i="2" s="1"/>
  <c r="E328" i="2"/>
  <c r="F329" i="2" s="1"/>
  <c r="C328" i="2"/>
  <c r="D329" i="2" s="1"/>
  <c r="F327" i="2"/>
  <c r="E327" i="2"/>
  <c r="F328" i="2" s="1"/>
  <c r="C327" i="2"/>
  <c r="D328" i="2" s="1"/>
  <c r="E326" i="2"/>
  <c r="C326" i="2"/>
  <c r="D327" i="2" s="1"/>
  <c r="E325" i="2"/>
  <c r="F326" i="2" s="1"/>
  <c r="C325" i="2"/>
  <c r="D326" i="2" s="1"/>
  <c r="E324" i="2"/>
  <c r="F325" i="2" s="1"/>
  <c r="C324" i="2"/>
  <c r="D325" i="2" s="1"/>
  <c r="F323" i="2"/>
  <c r="E323" i="2"/>
  <c r="F324" i="2" s="1"/>
  <c r="C323" i="2"/>
  <c r="D324" i="2" s="1"/>
  <c r="E322" i="2"/>
  <c r="C322" i="2"/>
  <c r="D323" i="2" s="1"/>
  <c r="E321" i="2"/>
  <c r="F322" i="2" s="1"/>
  <c r="C321" i="2"/>
  <c r="D322" i="2" s="1"/>
  <c r="E320" i="2"/>
  <c r="F321" i="2" s="1"/>
  <c r="C320" i="2"/>
  <c r="D321" i="2" s="1"/>
  <c r="F319" i="2"/>
  <c r="E319" i="2"/>
  <c r="F320" i="2" s="1"/>
  <c r="C319" i="2"/>
  <c r="D320" i="2" s="1"/>
  <c r="E318" i="2"/>
  <c r="C318" i="2"/>
  <c r="D319" i="2" s="1"/>
  <c r="E317" i="2"/>
  <c r="F318" i="2" s="1"/>
  <c r="C317" i="2"/>
  <c r="D318" i="2" s="1"/>
  <c r="E316" i="2"/>
  <c r="F317" i="2" s="1"/>
  <c r="C316" i="2"/>
  <c r="D317" i="2" s="1"/>
  <c r="F315" i="2"/>
  <c r="E315" i="2"/>
  <c r="F316" i="2" s="1"/>
  <c r="C315" i="2"/>
  <c r="D316" i="2" s="1"/>
  <c r="E314" i="2"/>
  <c r="C314" i="2"/>
  <c r="D315" i="2" s="1"/>
  <c r="E313" i="2"/>
  <c r="F314" i="2" s="1"/>
  <c r="C313" i="2"/>
  <c r="D314" i="2" s="1"/>
  <c r="E312" i="2"/>
  <c r="F313" i="2" s="1"/>
  <c r="C312" i="2"/>
  <c r="D313" i="2" s="1"/>
  <c r="F311" i="2"/>
  <c r="E311" i="2"/>
  <c r="F312" i="2" s="1"/>
  <c r="C311" i="2"/>
  <c r="D312" i="2" s="1"/>
  <c r="E310" i="2"/>
  <c r="C310" i="2"/>
  <c r="D311" i="2" s="1"/>
  <c r="E309" i="2"/>
  <c r="F310" i="2" s="1"/>
  <c r="C309" i="2"/>
  <c r="D310" i="2" s="1"/>
  <c r="E308" i="2"/>
  <c r="F309" i="2" s="1"/>
  <c r="C308" i="2"/>
  <c r="D309" i="2" s="1"/>
  <c r="F307" i="2"/>
  <c r="E307" i="2"/>
  <c r="F308" i="2" s="1"/>
  <c r="C307" i="2"/>
  <c r="D308" i="2" s="1"/>
  <c r="E306" i="2"/>
  <c r="C306" i="2"/>
  <c r="D307" i="2" s="1"/>
  <c r="E305" i="2"/>
  <c r="F306" i="2" s="1"/>
  <c r="C305" i="2"/>
  <c r="D306" i="2" s="1"/>
  <c r="E304" i="2"/>
  <c r="F305" i="2" s="1"/>
  <c r="C304" i="2"/>
  <c r="D305" i="2" s="1"/>
  <c r="F303" i="2"/>
  <c r="E303" i="2"/>
  <c r="F304" i="2" s="1"/>
  <c r="C303" i="2"/>
  <c r="D304" i="2" s="1"/>
  <c r="E302" i="2"/>
  <c r="C302" i="2"/>
  <c r="D303" i="2" s="1"/>
  <c r="E301" i="2"/>
  <c r="F302" i="2" s="1"/>
  <c r="C301" i="2"/>
  <c r="D302" i="2" s="1"/>
  <c r="E300" i="2"/>
  <c r="F301" i="2" s="1"/>
  <c r="C300" i="2"/>
  <c r="D301" i="2" s="1"/>
  <c r="F299" i="2"/>
  <c r="E299" i="2"/>
  <c r="F300" i="2" s="1"/>
  <c r="C299" i="2"/>
  <c r="D300" i="2" s="1"/>
  <c r="E298" i="2"/>
  <c r="C298" i="2"/>
  <c r="D299" i="2" s="1"/>
  <c r="E297" i="2"/>
  <c r="F298" i="2" s="1"/>
  <c r="C297" i="2"/>
  <c r="D298" i="2" s="1"/>
  <c r="E296" i="2"/>
  <c r="F297" i="2" s="1"/>
  <c r="C296" i="2"/>
  <c r="D297" i="2" s="1"/>
  <c r="F295" i="2"/>
  <c r="E295" i="2"/>
  <c r="F296" i="2" s="1"/>
  <c r="C295" i="2"/>
  <c r="D296" i="2" s="1"/>
  <c r="E294" i="2"/>
  <c r="C294" i="2"/>
  <c r="D295" i="2" s="1"/>
  <c r="E293" i="2"/>
  <c r="F294" i="2" s="1"/>
  <c r="C293" i="2"/>
  <c r="D294" i="2" s="1"/>
  <c r="E292" i="2"/>
  <c r="F293" i="2" s="1"/>
  <c r="C292" i="2"/>
  <c r="D293" i="2" s="1"/>
  <c r="F291" i="2"/>
  <c r="E291" i="2"/>
  <c r="F292" i="2" s="1"/>
  <c r="C291" i="2"/>
  <c r="D292" i="2" s="1"/>
  <c r="E290" i="2"/>
  <c r="C290" i="2"/>
  <c r="D291" i="2" s="1"/>
  <c r="E289" i="2"/>
  <c r="F290" i="2" s="1"/>
  <c r="C289" i="2"/>
  <c r="D290" i="2" s="1"/>
  <c r="E288" i="2"/>
  <c r="F289" i="2" s="1"/>
  <c r="C288" i="2"/>
  <c r="D289" i="2" s="1"/>
  <c r="F287" i="2"/>
  <c r="E287" i="2"/>
  <c r="F288" i="2" s="1"/>
  <c r="C287" i="2"/>
  <c r="D288" i="2" s="1"/>
  <c r="E286" i="2"/>
  <c r="C286" i="2"/>
  <c r="D287" i="2" s="1"/>
  <c r="E285" i="2"/>
  <c r="F286" i="2" s="1"/>
  <c r="C285" i="2"/>
  <c r="D286" i="2" s="1"/>
  <c r="E284" i="2"/>
  <c r="F285" i="2" s="1"/>
  <c r="C284" i="2"/>
  <c r="D285" i="2" s="1"/>
  <c r="F283" i="2"/>
  <c r="E283" i="2"/>
  <c r="F284" i="2" s="1"/>
  <c r="C283" i="2"/>
  <c r="D284" i="2" s="1"/>
  <c r="E282" i="2"/>
  <c r="C282" i="2"/>
  <c r="D283" i="2" s="1"/>
  <c r="E281" i="2"/>
  <c r="F282" i="2" s="1"/>
  <c r="C281" i="2"/>
  <c r="D282" i="2" s="1"/>
  <c r="E280" i="2"/>
  <c r="F281" i="2" s="1"/>
  <c r="C280" i="2"/>
  <c r="D281" i="2" s="1"/>
  <c r="F279" i="2"/>
  <c r="E279" i="2"/>
  <c r="F280" i="2" s="1"/>
  <c r="C279" i="2"/>
  <c r="D280" i="2" s="1"/>
  <c r="E278" i="2"/>
  <c r="C278" i="2"/>
  <c r="D279" i="2" s="1"/>
  <c r="E277" i="2"/>
  <c r="F278" i="2" s="1"/>
  <c r="C277" i="2"/>
  <c r="D278" i="2" s="1"/>
  <c r="E276" i="2"/>
  <c r="F277" i="2" s="1"/>
  <c r="C276" i="2"/>
  <c r="D277" i="2" s="1"/>
  <c r="F275" i="2"/>
  <c r="E275" i="2"/>
  <c r="F276" i="2" s="1"/>
  <c r="C275" i="2"/>
  <c r="D276" i="2" s="1"/>
  <c r="E274" i="2"/>
  <c r="C274" i="2"/>
  <c r="D275" i="2" s="1"/>
  <c r="E273" i="2"/>
  <c r="F274" i="2" s="1"/>
  <c r="C273" i="2"/>
  <c r="D274" i="2" s="1"/>
  <c r="E272" i="2"/>
  <c r="F273" i="2" s="1"/>
  <c r="C272" i="2"/>
  <c r="D273" i="2" s="1"/>
  <c r="F271" i="2"/>
  <c r="E271" i="2"/>
  <c r="F272" i="2" s="1"/>
  <c r="C271" i="2"/>
  <c r="D272" i="2" s="1"/>
  <c r="E270" i="2"/>
  <c r="C270" i="2"/>
  <c r="D271" i="2" s="1"/>
  <c r="E269" i="2"/>
  <c r="F270" i="2" s="1"/>
  <c r="C269" i="2"/>
  <c r="D270" i="2" s="1"/>
  <c r="E268" i="2"/>
  <c r="F269" i="2" s="1"/>
  <c r="C268" i="2"/>
  <c r="D269" i="2" s="1"/>
  <c r="F267" i="2"/>
  <c r="E267" i="2"/>
  <c r="F268" i="2" s="1"/>
  <c r="C267" i="2"/>
  <c r="D268" i="2" s="1"/>
  <c r="E266" i="2"/>
  <c r="C266" i="2"/>
  <c r="D267" i="2" s="1"/>
  <c r="E265" i="2"/>
  <c r="F266" i="2" s="1"/>
  <c r="C265" i="2"/>
  <c r="D266" i="2" s="1"/>
  <c r="E264" i="2"/>
  <c r="F265" i="2" s="1"/>
  <c r="C264" i="2"/>
  <c r="D265" i="2" s="1"/>
  <c r="F263" i="2"/>
  <c r="E263" i="2"/>
  <c r="F264" i="2" s="1"/>
  <c r="C263" i="2"/>
  <c r="D264" i="2" s="1"/>
  <c r="E262" i="2"/>
  <c r="C262" i="2"/>
  <c r="D263" i="2" s="1"/>
  <c r="E261" i="2"/>
  <c r="F262" i="2" s="1"/>
  <c r="C261" i="2"/>
  <c r="D262" i="2" s="1"/>
  <c r="E260" i="2"/>
  <c r="F261" i="2" s="1"/>
  <c r="C260" i="2"/>
  <c r="D261" i="2" s="1"/>
  <c r="E259" i="2"/>
  <c r="F260" i="2" s="1"/>
  <c r="C259" i="2"/>
  <c r="D260" i="2" s="1"/>
  <c r="E258" i="2"/>
  <c r="F259" i="2" s="1"/>
  <c r="C258" i="2"/>
  <c r="D259" i="2" s="1"/>
  <c r="E257" i="2"/>
  <c r="F258" i="2" s="1"/>
  <c r="D257" i="2"/>
  <c r="C257" i="2"/>
  <c r="E256" i="2"/>
  <c r="F257" i="2" s="1"/>
  <c r="C256" i="2"/>
  <c r="E255" i="2"/>
  <c r="C255" i="2"/>
  <c r="D256" i="2" s="1"/>
  <c r="E254" i="2"/>
  <c r="F255" i="2" s="1"/>
  <c r="C254" i="2"/>
  <c r="D255" i="2" s="1"/>
  <c r="E253" i="2"/>
  <c r="F254" i="2" s="1"/>
  <c r="D253" i="2"/>
  <c r="C253" i="2"/>
  <c r="E252" i="2"/>
  <c r="F253" i="2" s="1"/>
  <c r="C252" i="2"/>
  <c r="E251" i="2"/>
  <c r="C251" i="2"/>
  <c r="D252" i="2" s="1"/>
  <c r="E250" i="2"/>
  <c r="F251" i="2" s="1"/>
  <c r="C250" i="2"/>
  <c r="D251" i="2" s="1"/>
  <c r="E249" i="2"/>
  <c r="F250" i="2" s="1"/>
  <c r="D249" i="2"/>
  <c r="C249" i="2"/>
  <c r="E248" i="2"/>
  <c r="F249" i="2" s="1"/>
  <c r="C248" i="2"/>
  <c r="E247" i="2"/>
  <c r="C247" i="2"/>
  <c r="D248" i="2" s="1"/>
  <c r="E246" i="2"/>
  <c r="F247" i="2" s="1"/>
  <c r="C246" i="2"/>
  <c r="D247" i="2" s="1"/>
  <c r="E245" i="2"/>
  <c r="F246" i="2" s="1"/>
  <c r="D245" i="2"/>
  <c r="C245" i="2"/>
  <c r="E244" i="2"/>
  <c r="F245" i="2" s="1"/>
  <c r="C244" i="2"/>
  <c r="E243" i="2"/>
  <c r="C243" i="2"/>
  <c r="D244" i="2" s="1"/>
  <c r="E242" i="2"/>
  <c r="F243" i="2" s="1"/>
  <c r="C242" i="2"/>
  <c r="D243" i="2" s="1"/>
  <c r="E241" i="2"/>
  <c r="F242" i="2" s="1"/>
  <c r="D241" i="2"/>
  <c r="C241" i="2"/>
  <c r="E240" i="2"/>
  <c r="F241" i="2" s="1"/>
  <c r="C240" i="2"/>
  <c r="E239" i="2"/>
  <c r="C239" i="2"/>
  <c r="D240" i="2" s="1"/>
  <c r="E238" i="2"/>
  <c r="F239" i="2" s="1"/>
  <c r="C238" i="2"/>
  <c r="D239" i="2" s="1"/>
  <c r="E237" i="2"/>
  <c r="F238" i="2" s="1"/>
  <c r="D237" i="2"/>
  <c r="C237" i="2"/>
  <c r="E236" i="2"/>
  <c r="F237" i="2" s="1"/>
  <c r="C236" i="2"/>
  <c r="E235" i="2"/>
  <c r="C235" i="2"/>
  <c r="D236" i="2" s="1"/>
  <c r="E234" i="2"/>
  <c r="F235" i="2" s="1"/>
  <c r="C234" i="2"/>
  <c r="D235" i="2" s="1"/>
  <c r="E233" i="2"/>
  <c r="F234" i="2" s="1"/>
  <c r="D233" i="2"/>
  <c r="C233" i="2"/>
  <c r="E232" i="2"/>
  <c r="F233" i="2" s="1"/>
  <c r="C232" i="2"/>
  <c r="E231" i="2"/>
  <c r="C231" i="2"/>
  <c r="D232" i="2" s="1"/>
  <c r="E230" i="2"/>
  <c r="F231" i="2" s="1"/>
  <c r="C230" i="2"/>
  <c r="D231" i="2" s="1"/>
  <c r="E229" i="2"/>
  <c r="F230" i="2" s="1"/>
  <c r="D229" i="2"/>
  <c r="C229" i="2"/>
  <c r="E228" i="2"/>
  <c r="F229" i="2" s="1"/>
  <c r="C228" i="2"/>
  <c r="E227" i="2"/>
  <c r="D227" i="2"/>
  <c r="C227" i="2"/>
  <c r="D228" i="2" s="1"/>
  <c r="E226" i="2"/>
  <c r="F227" i="2" s="1"/>
  <c r="C226" i="2"/>
  <c r="E225" i="2"/>
  <c r="F226" i="2" s="1"/>
  <c r="D225" i="2"/>
  <c r="C225" i="2"/>
  <c r="E224" i="2"/>
  <c r="C224" i="2"/>
  <c r="E223" i="2"/>
  <c r="C223" i="2"/>
  <c r="D224" i="2" s="1"/>
  <c r="E222" i="2"/>
  <c r="F223" i="2" s="1"/>
  <c r="C222" i="2"/>
  <c r="D223" i="2" s="1"/>
  <c r="E221" i="2"/>
  <c r="F222" i="2" s="1"/>
  <c r="D221" i="2"/>
  <c r="C221" i="2"/>
  <c r="E220" i="2"/>
  <c r="C220" i="2"/>
  <c r="E219" i="2"/>
  <c r="C219" i="2"/>
  <c r="D220" i="2" s="1"/>
  <c r="E218" i="2"/>
  <c r="F219" i="2" s="1"/>
  <c r="C218" i="2"/>
  <c r="D219" i="2" s="1"/>
  <c r="E217" i="2"/>
  <c r="F218" i="2" s="1"/>
  <c r="D217" i="2"/>
  <c r="C217" i="2"/>
  <c r="E216" i="2"/>
  <c r="F217" i="2" s="1"/>
  <c r="C216" i="2"/>
  <c r="E215" i="2"/>
  <c r="D215" i="2"/>
  <c r="C215" i="2"/>
  <c r="D216" i="2" s="1"/>
  <c r="E214" i="2"/>
  <c r="F215" i="2" s="1"/>
  <c r="C214" i="2"/>
  <c r="E213" i="2"/>
  <c r="F214" i="2" s="1"/>
  <c r="D213" i="2"/>
  <c r="C213" i="2"/>
  <c r="E212" i="2"/>
  <c r="F213" i="2" s="1"/>
  <c r="C212" i="2"/>
  <c r="E211" i="2"/>
  <c r="D211" i="2"/>
  <c r="C211" i="2"/>
  <c r="D212" i="2" s="1"/>
  <c r="E210" i="2"/>
  <c r="F211" i="2" s="1"/>
  <c r="C210" i="2"/>
  <c r="E209" i="2"/>
  <c r="F210" i="2" s="1"/>
  <c r="D209" i="2"/>
  <c r="C209" i="2"/>
  <c r="E208" i="2"/>
  <c r="C208" i="2"/>
  <c r="E207" i="2"/>
  <c r="C207" i="2"/>
  <c r="D208" i="2" s="1"/>
  <c r="E206" i="2"/>
  <c r="F207" i="2" s="1"/>
  <c r="C206" i="2"/>
  <c r="D205" i="2" s="1"/>
  <c r="E205" i="2"/>
  <c r="F206" i="2" s="1"/>
  <c r="C205" i="2"/>
  <c r="E204" i="2"/>
  <c r="C204" i="2"/>
  <c r="E203" i="2"/>
  <c r="C203" i="2"/>
  <c r="D204" i="2" s="1"/>
  <c r="E202" i="2"/>
  <c r="F203" i="2" s="1"/>
  <c r="C202" i="2"/>
  <c r="D203" i="2" s="1"/>
  <c r="E201" i="2"/>
  <c r="F202" i="2" s="1"/>
  <c r="D201" i="2"/>
  <c r="C201" i="2"/>
  <c r="E200" i="2"/>
  <c r="F201" i="2" s="1"/>
  <c r="C200" i="2"/>
  <c r="E199" i="2"/>
  <c r="D199" i="2"/>
  <c r="C199" i="2"/>
  <c r="D200" i="2" s="1"/>
  <c r="E198" i="2"/>
  <c r="F199" i="2" s="1"/>
  <c r="C198" i="2"/>
  <c r="E197" i="2"/>
  <c r="F198" i="2" s="1"/>
  <c r="D197" i="2"/>
  <c r="C197" i="2"/>
  <c r="E196" i="2"/>
  <c r="F197" i="2" s="1"/>
  <c r="C196" i="2"/>
  <c r="E195" i="2"/>
  <c r="D195" i="2"/>
  <c r="C195" i="2"/>
  <c r="D196" i="2" s="1"/>
  <c r="E194" i="2"/>
  <c r="F195" i="2" s="1"/>
  <c r="C194" i="2"/>
  <c r="E193" i="2"/>
  <c r="F194" i="2" s="1"/>
  <c r="D193" i="2"/>
  <c r="C193" i="2"/>
  <c r="E192" i="2"/>
  <c r="C192" i="2"/>
  <c r="E191" i="2"/>
  <c r="C191" i="2"/>
  <c r="D192" i="2" s="1"/>
  <c r="E190" i="2"/>
  <c r="F191" i="2" s="1"/>
  <c r="C190" i="2"/>
  <c r="D191" i="2" s="1"/>
  <c r="E189" i="2"/>
  <c r="F190" i="2" s="1"/>
  <c r="C189" i="2"/>
  <c r="E188" i="2"/>
  <c r="C188" i="2"/>
  <c r="D189" i="2" s="1"/>
  <c r="E187" i="2"/>
  <c r="F188" i="2" s="1"/>
  <c r="C187" i="2"/>
  <c r="D188" i="2" s="1"/>
  <c r="E186" i="2"/>
  <c r="F187" i="2" s="1"/>
  <c r="C186" i="2"/>
  <c r="D187" i="2" s="1"/>
  <c r="E185" i="2"/>
  <c r="F186" i="2" s="1"/>
  <c r="C185" i="2"/>
  <c r="E184" i="2"/>
  <c r="C184" i="2"/>
  <c r="D185" i="2" s="1"/>
  <c r="E183" i="2"/>
  <c r="F184" i="2" s="1"/>
  <c r="C183" i="2"/>
  <c r="D184" i="2" s="1"/>
  <c r="E182" i="2"/>
  <c r="F183" i="2" s="1"/>
  <c r="C182" i="2"/>
  <c r="D183" i="2" s="1"/>
  <c r="E181" i="2"/>
  <c r="F182" i="2" s="1"/>
  <c r="C181" i="2"/>
  <c r="E180" i="2"/>
  <c r="C180" i="2"/>
  <c r="D181" i="2" s="1"/>
  <c r="E179" i="2"/>
  <c r="F180" i="2" s="1"/>
  <c r="C179" i="2"/>
  <c r="D180" i="2" s="1"/>
  <c r="E178" i="2"/>
  <c r="F179" i="2" s="1"/>
  <c r="C178" i="2"/>
  <c r="D179" i="2" s="1"/>
  <c r="E177" i="2"/>
  <c r="F178" i="2" s="1"/>
  <c r="C177" i="2"/>
  <c r="E176" i="2"/>
  <c r="C176" i="2"/>
  <c r="D177" i="2" s="1"/>
  <c r="E175" i="2"/>
  <c r="F176" i="2" s="1"/>
  <c r="C175" i="2"/>
  <c r="D176" i="2" s="1"/>
  <c r="E174" i="2"/>
  <c r="F175" i="2" s="1"/>
  <c r="C174" i="2"/>
  <c r="D175" i="2" s="1"/>
  <c r="E173" i="2"/>
  <c r="F174" i="2" s="1"/>
  <c r="C173" i="2"/>
  <c r="E172" i="2"/>
  <c r="C172" i="2"/>
  <c r="D173" i="2" s="1"/>
  <c r="E171" i="2"/>
  <c r="F172" i="2" s="1"/>
  <c r="C171" i="2"/>
  <c r="D172" i="2" s="1"/>
  <c r="E170" i="2"/>
  <c r="F171" i="2" s="1"/>
  <c r="C170" i="2"/>
  <c r="D171" i="2" s="1"/>
  <c r="E169" i="2"/>
  <c r="F170" i="2" s="1"/>
  <c r="C169" i="2"/>
  <c r="E168" i="2"/>
  <c r="C168" i="2"/>
  <c r="D169" i="2" s="1"/>
  <c r="E167" i="2"/>
  <c r="F168" i="2" s="1"/>
  <c r="C167" i="2"/>
  <c r="D168" i="2" s="1"/>
  <c r="E166" i="2"/>
  <c r="F167" i="2" s="1"/>
  <c r="C166" i="2"/>
  <c r="D167" i="2" s="1"/>
  <c r="E165" i="2"/>
  <c r="F166" i="2" s="1"/>
  <c r="C165" i="2"/>
  <c r="E164" i="2"/>
  <c r="C164" i="2"/>
  <c r="D165" i="2" s="1"/>
  <c r="E163" i="2"/>
  <c r="F164" i="2" s="1"/>
  <c r="C163" i="2"/>
  <c r="D164" i="2" s="1"/>
  <c r="E162" i="2"/>
  <c r="F163" i="2" s="1"/>
  <c r="C162" i="2"/>
  <c r="D163" i="2" s="1"/>
  <c r="E161" i="2"/>
  <c r="F162" i="2" s="1"/>
  <c r="C161" i="2"/>
  <c r="E160" i="2"/>
  <c r="C160" i="2"/>
  <c r="D161" i="2" s="1"/>
  <c r="E159" i="2"/>
  <c r="F160" i="2" s="1"/>
  <c r="C159" i="2"/>
  <c r="D160" i="2" s="1"/>
  <c r="E158" i="2"/>
  <c r="F159" i="2" s="1"/>
  <c r="C158" i="2"/>
  <c r="D159" i="2" s="1"/>
  <c r="E157" i="2"/>
  <c r="F158" i="2" s="1"/>
  <c r="C157" i="2"/>
  <c r="E156" i="2"/>
  <c r="C156" i="2"/>
  <c r="D157" i="2" s="1"/>
  <c r="E155" i="2"/>
  <c r="F156" i="2" s="1"/>
  <c r="C155" i="2"/>
  <c r="D156" i="2" s="1"/>
  <c r="E154" i="2"/>
  <c r="F155" i="2" s="1"/>
  <c r="C154" i="2"/>
  <c r="D155" i="2" s="1"/>
  <c r="E153" i="2"/>
  <c r="F154" i="2" s="1"/>
  <c r="C153" i="2"/>
  <c r="E152" i="2"/>
  <c r="C152" i="2"/>
  <c r="D153" i="2" s="1"/>
  <c r="E151" i="2"/>
  <c r="F152" i="2" s="1"/>
  <c r="C151" i="2"/>
  <c r="D152" i="2" s="1"/>
  <c r="E150" i="2"/>
  <c r="F151" i="2" s="1"/>
  <c r="C150" i="2"/>
  <c r="D151" i="2" s="1"/>
  <c r="E149" i="2"/>
  <c r="F150" i="2" s="1"/>
  <c r="C149" i="2"/>
  <c r="E148" i="2"/>
  <c r="F149" i="2" s="1"/>
  <c r="C148" i="2"/>
  <c r="D149" i="2" s="1"/>
  <c r="E147" i="2"/>
  <c r="F148" i="2" s="1"/>
  <c r="C147" i="2"/>
  <c r="D148" i="2" s="1"/>
  <c r="E146" i="2"/>
  <c r="F147" i="2" s="1"/>
  <c r="C146" i="2"/>
  <c r="D147" i="2" s="1"/>
  <c r="E145" i="2"/>
  <c r="F146" i="2" s="1"/>
  <c r="C145" i="2"/>
  <c r="E144" i="2"/>
  <c r="F145" i="2" s="1"/>
  <c r="C144" i="2"/>
  <c r="D145" i="2" s="1"/>
  <c r="E143" i="2"/>
  <c r="F144" i="2" s="1"/>
  <c r="C143" i="2"/>
  <c r="D144" i="2" s="1"/>
  <c r="E142" i="2"/>
  <c r="F143" i="2" s="1"/>
  <c r="C142" i="2"/>
  <c r="D143" i="2" s="1"/>
  <c r="E141" i="2"/>
  <c r="F142" i="2" s="1"/>
  <c r="C141" i="2"/>
  <c r="E140" i="2"/>
  <c r="F141" i="2" s="1"/>
  <c r="C140" i="2"/>
  <c r="D141" i="2" s="1"/>
  <c r="E139" i="2"/>
  <c r="F140" i="2" s="1"/>
  <c r="C139" i="2"/>
  <c r="D140" i="2" s="1"/>
  <c r="E138" i="2"/>
  <c r="F139" i="2" s="1"/>
  <c r="C138" i="2"/>
  <c r="D139" i="2" s="1"/>
  <c r="E137" i="2"/>
  <c r="F138" i="2" s="1"/>
  <c r="C137" i="2"/>
  <c r="E136" i="2"/>
  <c r="F137" i="2" s="1"/>
  <c r="C136" i="2"/>
  <c r="D137" i="2" s="1"/>
  <c r="E135" i="2"/>
  <c r="F136" i="2" s="1"/>
  <c r="C135" i="2"/>
  <c r="D136" i="2" s="1"/>
  <c r="E134" i="2"/>
  <c r="F135" i="2" s="1"/>
  <c r="C134" i="2"/>
  <c r="D135" i="2" s="1"/>
  <c r="E133" i="2"/>
  <c r="F134" i="2" s="1"/>
  <c r="C133" i="2"/>
  <c r="E132" i="2"/>
  <c r="F133" i="2" s="1"/>
  <c r="C132" i="2"/>
  <c r="D133" i="2" s="1"/>
  <c r="E131" i="2"/>
  <c r="F132" i="2" s="1"/>
  <c r="C131" i="2"/>
  <c r="D132" i="2" s="1"/>
  <c r="E130" i="2"/>
  <c r="F131" i="2" s="1"/>
  <c r="C130" i="2"/>
  <c r="D131" i="2" s="1"/>
  <c r="E129" i="2"/>
  <c r="F130" i="2" s="1"/>
  <c r="C129" i="2"/>
  <c r="E128" i="2"/>
  <c r="F129" i="2" s="1"/>
  <c r="C128" i="2"/>
  <c r="D129" i="2" s="1"/>
  <c r="E127" i="2"/>
  <c r="F128" i="2" s="1"/>
  <c r="C127" i="2"/>
  <c r="D128" i="2" s="1"/>
  <c r="E126" i="2"/>
  <c r="F127" i="2" s="1"/>
  <c r="C126" i="2"/>
  <c r="D127" i="2" s="1"/>
  <c r="E125" i="2"/>
  <c r="F126" i="2" s="1"/>
  <c r="C125" i="2"/>
  <c r="E124" i="2"/>
  <c r="F125" i="2" s="1"/>
  <c r="C124" i="2"/>
  <c r="D125" i="2" s="1"/>
  <c r="E123" i="2"/>
  <c r="F124" i="2" s="1"/>
  <c r="C123" i="2"/>
  <c r="D124" i="2" s="1"/>
  <c r="E122" i="2"/>
  <c r="F123" i="2" s="1"/>
  <c r="C122" i="2"/>
  <c r="D123" i="2" s="1"/>
  <c r="E121" i="2"/>
  <c r="F122" i="2" s="1"/>
  <c r="C121" i="2"/>
  <c r="E120" i="2"/>
  <c r="F121" i="2" s="1"/>
  <c r="C120" i="2"/>
  <c r="D121" i="2" s="1"/>
  <c r="E119" i="2"/>
  <c r="F120" i="2" s="1"/>
  <c r="C119" i="2"/>
  <c r="D120" i="2" s="1"/>
  <c r="E118" i="2"/>
  <c r="F119" i="2" s="1"/>
  <c r="C118" i="2"/>
  <c r="D119" i="2" s="1"/>
  <c r="E117" i="2"/>
  <c r="F118" i="2" s="1"/>
  <c r="C117" i="2"/>
  <c r="E116" i="2"/>
  <c r="F117" i="2" s="1"/>
  <c r="C116" i="2"/>
  <c r="D117" i="2" s="1"/>
  <c r="E115" i="2"/>
  <c r="F116" i="2" s="1"/>
  <c r="C115" i="2"/>
  <c r="D116" i="2" s="1"/>
  <c r="E114" i="2"/>
  <c r="F115" i="2" s="1"/>
  <c r="C114" i="2"/>
  <c r="D115" i="2" s="1"/>
  <c r="E113" i="2"/>
  <c r="F114" i="2" s="1"/>
  <c r="C113" i="2"/>
  <c r="E112" i="2"/>
  <c r="F113" i="2" s="1"/>
  <c r="C112" i="2"/>
  <c r="D113" i="2" s="1"/>
  <c r="E111" i="2"/>
  <c r="F112" i="2" s="1"/>
  <c r="C111" i="2"/>
  <c r="D112" i="2" s="1"/>
  <c r="E110" i="2"/>
  <c r="F111" i="2" s="1"/>
  <c r="C110" i="2"/>
  <c r="D111" i="2" s="1"/>
  <c r="E109" i="2"/>
  <c r="F110" i="2" s="1"/>
  <c r="C109" i="2"/>
  <c r="E108" i="2"/>
  <c r="F109" i="2" s="1"/>
  <c r="C108" i="2"/>
  <c r="D109" i="2" s="1"/>
  <c r="E107" i="2"/>
  <c r="F108" i="2" s="1"/>
  <c r="C107" i="2"/>
  <c r="D108" i="2" s="1"/>
  <c r="E106" i="2"/>
  <c r="F107" i="2" s="1"/>
  <c r="C106" i="2"/>
  <c r="D107" i="2" s="1"/>
  <c r="E105" i="2"/>
  <c r="F106" i="2" s="1"/>
  <c r="C105" i="2"/>
  <c r="E104" i="2"/>
  <c r="F105" i="2" s="1"/>
  <c r="C104" i="2"/>
  <c r="D105" i="2" s="1"/>
  <c r="E103" i="2"/>
  <c r="F104" i="2" s="1"/>
  <c r="C103" i="2"/>
  <c r="D104" i="2" s="1"/>
  <c r="E102" i="2"/>
  <c r="F103" i="2" s="1"/>
  <c r="C102" i="2"/>
  <c r="D103" i="2" s="1"/>
  <c r="E101" i="2"/>
  <c r="F102" i="2" s="1"/>
  <c r="C101" i="2"/>
  <c r="E100" i="2"/>
  <c r="F101" i="2" s="1"/>
  <c r="C100" i="2"/>
  <c r="D101" i="2" s="1"/>
  <c r="E99" i="2"/>
  <c r="F100" i="2" s="1"/>
  <c r="C99" i="2"/>
  <c r="D100" i="2" s="1"/>
  <c r="E98" i="2"/>
  <c r="F99" i="2" s="1"/>
  <c r="C98" i="2"/>
  <c r="D99" i="2" s="1"/>
  <c r="E97" i="2"/>
  <c r="F98" i="2" s="1"/>
  <c r="C97" i="2"/>
  <c r="E96" i="2"/>
  <c r="F97" i="2" s="1"/>
  <c r="C96" i="2"/>
  <c r="D97" i="2" s="1"/>
  <c r="E95" i="2"/>
  <c r="F96" i="2" s="1"/>
  <c r="C95" i="2"/>
  <c r="D96" i="2" s="1"/>
  <c r="E94" i="2"/>
  <c r="F95" i="2" s="1"/>
  <c r="C94" i="2"/>
  <c r="D95" i="2" s="1"/>
  <c r="E93" i="2"/>
  <c r="F94" i="2" s="1"/>
  <c r="C93" i="2"/>
  <c r="E92" i="2"/>
  <c r="F93" i="2" s="1"/>
  <c r="C92" i="2"/>
  <c r="D93" i="2" s="1"/>
  <c r="E91" i="2"/>
  <c r="F92" i="2" s="1"/>
  <c r="C91" i="2"/>
  <c r="D92" i="2" s="1"/>
  <c r="E90" i="2"/>
  <c r="F91" i="2" s="1"/>
  <c r="C90" i="2"/>
  <c r="D91" i="2" s="1"/>
  <c r="E89" i="2"/>
  <c r="F90" i="2" s="1"/>
  <c r="D89" i="2"/>
  <c r="C89" i="2"/>
  <c r="D90" i="2" s="1"/>
  <c r="E88" i="2"/>
  <c r="F89" i="2" s="1"/>
  <c r="D88" i="2"/>
  <c r="C88" i="2"/>
  <c r="F87" i="2"/>
  <c r="E87" i="2"/>
  <c r="D87" i="2"/>
  <c r="C87" i="2"/>
  <c r="E86" i="2"/>
  <c r="C86" i="2"/>
  <c r="E85" i="2"/>
  <c r="F86" i="2" s="1"/>
  <c r="D85" i="2"/>
  <c r="C85" i="2"/>
  <c r="D86" i="2" s="1"/>
  <c r="E84" i="2"/>
  <c r="F85" i="2" s="1"/>
  <c r="D84" i="2"/>
  <c r="C84" i="2"/>
  <c r="F83" i="2"/>
  <c r="E83" i="2"/>
  <c r="D83" i="2"/>
  <c r="C83" i="2"/>
  <c r="E82" i="2"/>
  <c r="C82" i="2"/>
  <c r="E81" i="2"/>
  <c r="F82" i="2" s="1"/>
  <c r="D81" i="2"/>
  <c r="C81" i="2"/>
  <c r="D82" i="2" s="1"/>
  <c r="E80" i="2"/>
  <c r="F81" i="2" s="1"/>
  <c r="D80" i="2"/>
  <c r="C80" i="2"/>
  <c r="F79" i="2"/>
  <c r="E79" i="2"/>
  <c r="D79" i="2"/>
  <c r="C79" i="2"/>
  <c r="E78" i="2"/>
  <c r="C78" i="2"/>
  <c r="E77" i="2"/>
  <c r="F78" i="2" s="1"/>
  <c r="D77" i="2"/>
  <c r="C77" i="2"/>
  <c r="D78" i="2" s="1"/>
  <c r="E76" i="2"/>
  <c r="F77" i="2" s="1"/>
  <c r="D76" i="2"/>
  <c r="C76" i="2"/>
  <c r="F75" i="2"/>
  <c r="E75" i="2"/>
  <c r="D75" i="2"/>
  <c r="C75" i="2"/>
  <c r="E74" i="2"/>
  <c r="C74" i="2"/>
  <c r="E73" i="2"/>
  <c r="F74" i="2" s="1"/>
  <c r="D73" i="2"/>
  <c r="C73" i="2"/>
  <c r="D74" i="2" s="1"/>
  <c r="E72" i="2"/>
  <c r="F73" i="2" s="1"/>
  <c r="D72" i="2"/>
  <c r="C72" i="2"/>
  <c r="F71" i="2"/>
  <c r="E71" i="2"/>
  <c r="C71" i="2"/>
  <c r="E70" i="2"/>
  <c r="C70" i="2"/>
  <c r="D71" i="2" s="1"/>
  <c r="E69" i="2"/>
  <c r="F70" i="2" s="1"/>
  <c r="D69" i="2"/>
  <c r="C69" i="2"/>
  <c r="D70" i="2" s="1"/>
  <c r="E68" i="2"/>
  <c r="F69" i="2" s="1"/>
  <c r="D68" i="2"/>
  <c r="C68" i="2"/>
  <c r="F67" i="2"/>
  <c r="E67" i="2"/>
  <c r="C67" i="2"/>
  <c r="E66" i="2"/>
  <c r="C66" i="2"/>
  <c r="D67" i="2" s="1"/>
  <c r="E65" i="2"/>
  <c r="F66" i="2" s="1"/>
  <c r="D65" i="2"/>
  <c r="C65" i="2"/>
  <c r="D66" i="2" s="1"/>
  <c r="E64" i="2"/>
  <c r="F65" i="2" s="1"/>
  <c r="D64" i="2"/>
  <c r="C64" i="2"/>
  <c r="F63" i="2"/>
  <c r="E63" i="2"/>
  <c r="C63" i="2"/>
  <c r="E62" i="2"/>
  <c r="C62" i="2"/>
  <c r="D63" i="2" s="1"/>
  <c r="E61" i="2"/>
  <c r="F62" i="2" s="1"/>
  <c r="D61" i="2"/>
  <c r="C61" i="2"/>
  <c r="D62" i="2" s="1"/>
  <c r="E60" i="2"/>
  <c r="F61" i="2" s="1"/>
  <c r="D60" i="2"/>
  <c r="C60" i="2"/>
  <c r="F59" i="2"/>
  <c r="E59" i="2"/>
  <c r="C59" i="2"/>
  <c r="E58" i="2"/>
  <c r="C58" i="2"/>
  <c r="D59" i="2" s="1"/>
  <c r="E57" i="2"/>
  <c r="F58" i="2" s="1"/>
  <c r="D57" i="2"/>
  <c r="C57" i="2"/>
  <c r="D58" i="2" s="1"/>
  <c r="E56" i="2"/>
  <c r="F57" i="2" s="1"/>
  <c r="D56" i="2"/>
  <c r="C56" i="2"/>
  <c r="F55" i="2"/>
  <c r="E55" i="2"/>
  <c r="C55" i="2"/>
  <c r="E54" i="2"/>
  <c r="C54" i="2"/>
  <c r="D55" i="2" s="1"/>
  <c r="E53" i="2"/>
  <c r="F54" i="2" s="1"/>
  <c r="D53" i="2"/>
  <c r="C53" i="2"/>
  <c r="D54" i="2" s="1"/>
  <c r="E52" i="2"/>
  <c r="F53" i="2" s="1"/>
  <c r="D52" i="2"/>
  <c r="C52" i="2"/>
  <c r="F51" i="2"/>
  <c r="E51" i="2"/>
  <c r="C51" i="2"/>
  <c r="E50" i="2"/>
  <c r="C50" i="2"/>
  <c r="D51" i="2" s="1"/>
  <c r="E49" i="2"/>
  <c r="F50" i="2" s="1"/>
  <c r="D49" i="2"/>
  <c r="C49" i="2"/>
  <c r="D50" i="2" s="1"/>
  <c r="E48" i="2"/>
  <c r="F49" i="2" s="1"/>
  <c r="D48" i="2"/>
  <c r="C48" i="2"/>
  <c r="F47" i="2"/>
  <c r="E47" i="2"/>
  <c r="C47" i="2"/>
  <c r="E46" i="2"/>
  <c r="C46" i="2"/>
  <c r="D47" i="2" s="1"/>
  <c r="E45" i="2"/>
  <c r="F46" i="2" s="1"/>
  <c r="D45" i="2"/>
  <c r="C45" i="2"/>
  <c r="D46" i="2" s="1"/>
  <c r="E44" i="2"/>
  <c r="F45" i="2" s="1"/>
  <c r="D44" i="2"/>
  <c r="C44" i="2"/>
  <c r="F43" i="2"/>
  <c r="E43" i="2"/>
  <c r="C43" i="2"/>
  <c r="E42" i="2"/>
  <c r="C42" i="2"/>
  <c r="D43" i="2" s="1"/>
  <c r="E41" i="2"/>
  <c r="F42" i="2" s="1"/>
  <c r="D41" i="2"/>
  <c r="C41" i="2"/>
  <c r="D42" i="2" s="1"/>
  <c r="E40" i="2"/>
  <c r="F41" i="2" s="1"/>
  <c r="D40" i="2"/>
  <c r="C40" i="2"/>
  <c r="F39" i="2"/>
  <c r="E39" i="2"/>
  <c r="C39" i="2"/>
  <c r="E38" i="2"/>
  <c r="C38" i="2"/>
  <c r="D39" i="2" s="1"/>
  <c r="E37" i="2"/>
  <c r="F38" i="2" s="1"/>
  <c r="D37" i="2"/>
  <c r="C37" i="2"/>
  <c r="D38" i="2" s="1"/>
  <c r="E36" i="2"/>
  <c r="F37" i="2" s="1"/>
  <c r="D36" i="2"/>
  <c r="C36" i="2"/>
  <c r="F35" i="2"/>
  <c r="E35" i="2"/>
  <c r="C35" i="2"/>
  <c r="E34" i="2"/>
  <c r="C34" i="2"/>
  <c r="D35" i="2" s="1"/>
  <c r="E33" i="2"/>
  <c r="F34" i="2" s="1"/>
  <c r="D33" i="2"/>
  <c r="C33" i="2"/>
  <c r="D34" i="2" s="1"/>
  <c r="E32" i="2"/>
  <c r="F33" i="2" s="1"/>
  <c r="D32" i="2"/>
  <c r="C32" i="2"/>
  <c r="F31" i="2"/>
  <c r="E31" i="2"/>
  <c r="C31" i="2"/>
  <c r="E30" i="2"/>
  <c r="C30" i="2"/>
  <c r="D31" i="2" s="1"/>
  <c r="E29" i="2"/>
  <c r="F30" i="2" s="1"/>
  <c r="D29" i="2"/>
  <c r="C29" i="2"/>
  <c r="D30" i="2" s="1"/>
  <c r="E28" i="2"/>
  <c r="F29" i="2" s="1"/>
  <c r="D28" i="2"/>
  <c r="C28" i="2"/>
  <c r="G27" i="2"/>
  <c r="F27" i="2"/>
  <c r="E27" i="2"/>
  <c r="D27" i="2"/>
  <c r="C27" i="2"/>
  <c r="B3" i="2"/>
  <c r="I428" i="2" s="1"/>
  <c r="E25" i="2"/>
  <c r="E4" i="2"/>
  <c r="F4" i="2" s="1"/>
  <c r="R12" i="2"/>
  <c r="R11" i="2"/>
  <c r="R10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6" i="2"/>
  <c r="I39" i="2" l="1"/>
  <c r="I54" i="2"/>
  <c r="I56" i="2"/>
  <c r="I72" i="2"/>
  <c r="I76" i="2"/>
  <c r="I80" i="2"/>
  <c r="I84" i="2"/>
  <c r="I88" i="2"/>
  <c r="I93" i="2"/>
  <c r="I97" i="2"/>
  <c r="I113" i="2"/>
  <c r="I121" i="2"/>
  <c r="I190" i="2"/>
  <c r="I396" i="2"/>
  <c r="I437" i="2"/>
  <c r="I453" i="2"/>
  <c r="I460" i="2"/>
  <c r="I34" i="2"/>
  <c r="I35" i="2"/>
  <c r="I36" i="2"/>
  <c r="I37" i="2"/>
  <c r="I50" i="2"/>
  <c r="I51" i="2"/>
  <c r="I52" i="2"/>
  <c r="I53" i="2"/>
  <c r="I66" i="2"/>
  <c r="I67" i="2"/>
  <c r="I68" i="2"/>
  <c r="I69" i="2"/>
  <c r="I92" i="2"/>
  <c r="I96" i="2"/>
  <c r="I100" i="2"/>
  <c r="I104" i="2"/>
  <c r="I108" i="2"/>
  <c r="I112" i="2"/>
  <c r="I116" i="2"/>
  <c r="I120" i="2"/>
  <c r="I130" i="2"/>
  <c r="I146" i="2"/>
  <c r="I162" i="2"/>
  <c r="I178" i="2"/>
  <c r="I214" i="2"/>
  <c r="I215" i="2"/>
  <c r="I220" i="2"/>
  <c r="I221" i="2"/>
  <c r="I226" i="2"/>
  <c r="I227" i="2"/>
  <c r="I232" i="2"/>
  <c r="I233" i="2"/>
  <c r="I238" i="2"/>
  <c r="I243" i="2"/>
  <c r="I248" i="2"/>
  <c r="I249" i="2"/>
  <c r="I254" i="2"/>
  <c r="I259" i="2"/>
  <c r="I264" i="2"/>
  <c r="I269" i="2"/>
  <c r="I274" i="2"/>
  <c r="I275" i="2"/>
  <c r="I280" i="2"/>
  <c r="I285" i="2"/>
  <c r="I290" i="2"/>
  <c r="I291" i="2"/>
  <c r="I296" i="2"/>
  <c r="I301" i="2"/>
  <c r="I306" i="2"/>
  <c r="I307" i="2"/>
  <c r="I312" i="2"/>
  <c r="I317" i="2"/>
  <c r="I322" i="2"/>
  <c r="I323" i="2"/>
  <c r="I328" i="2"/>
  <c r="I333" i="2"/>
  <c r="I338" i="2"/>
  <c r="I339" i="2"/>
  <c r="I344" i="2"/>
  <c r="I349" i="2"/>
  <c r="I354" i="2"/>
  <c r="I355" i="2"/>
  <c r="I388" i="2"/>
  <c r="I389" i="2"/>
  <c r="I400" i="2"/>
  <c r="I411" i="2"/>
  <c r="I412" i="2"/>
  <c r="I40" i="2"/>
  <c r="I55" i="2"/>
  <c r="I71" i="2"/>
  <c r="I75" i="2"/>
  <c r="I79" i="2"/>
  <c r="I81" i="2"/>
  <c r="I85" i="2"/>
  <c r="I89" i="2"/>
  <c r="I109" i="2"/>
  <c r="I117" i="2"/>
  <c r="I142" i="2"/>
  <c r="I174" i="2"/>
  <c r="I436" i="2"/>
  <c r="I448" i="2"/>
  <c r="I459" i="2"/>
  <c r="I27" i="2"/>
  <c r="I30" i="2"/>
  <c r="I31" i="2"/>
  <c r="I32" i="2"/>
  <c r="I33" i="2"/>
  <c r="I46" i="2"/>
  <c r="I47" i="2"/>
  <c r="I48" i="2"/>
  <c r="I49" i="2"/>
  <c r="I62" i="2"/>
  <c r="I63" i="2"/>
  <c r="I64" i="2"/>
  <c r="I65" i="2"/>
  <c r="I91" i="2"/>
  <c r="I95" i="2"/>
  <c r="I99" i="2"/>
  <c r="I103" i="2"/>
  <c r="I107" i="2"/>
  <c r="I111" i="2"/>
  <c r="I115" i="2"/>
  <c r="I119" i="2"/>
  <c r="I134" i="2"/>
  <c r="I150" i="2"/>
  <c r="I166" i="2"/>
  <c r="I182" i="2"/>
  <c r="I203" i="2"/>
  <c r="I404" i="2"/>
  <c r="I405" i="2"/>
  <c r="I416" i="2"/>
  <c r="I427" i="2"/>
  <c r="P15" i="2"/>
  <c r="I722" i="2"/>
  <c r="I718" i="2"/>
  <c r="I714" i="2"/>
  <c r="I710" i="2"/>
  <c r="I706" i="2"/>
  <c r="I702" i="2"/>
  <c r="I698" i="2"/>
  <c r="I694" i="2"/>
  <c r="I690" i="2"/>
  <c r="I686" i="2"/>
  <c r="I685" i="2"/>
  <c r="I684" i="2"/>
  <c r="I683" i="2"/>
  <c r="I682" i="2"/>
  <c r="I681" i="2"/>
  <c r="I676" i="2"/>
  <c r="I669" i="2"/>
  <c r="I668" i="2"/>
  <c r="I661" i="2"/>
  <c r="I657" i="2"/>
  <c r="I648" i="2"/>
  <c r="I647" i="2"/>
  <c r="I642" i="2"/>
  <c r="I636" i="2"/>
  <c r="I635" i="2"/>
  <c r="I628" i="2"/>
  <c r="I620" i="2"/>
  <c r="I612" i="2"/>
  <c r="I604" i="2"/>
  <c r="I596" i="2"/>
  <c r="I588" i="2"/>
  <c r="I538" i="2"/>
  <c r="I534" i="2"/>
  <c r="I530" i="2"/>
  <c r="I526" i="2"/>
  <c r="I522" i="2"/>
  <c r="I518" i="2"/>
  <c r="I514" i="2"/>
  <c r="I510" i="2"/>
  <c r="I506" i="2"/>
  <c r="I502" i="2"/>
  <c r="I498" i="2"/>
  <c r="I490" i="2"/>
  <c r="I482" i="2"/>
  <c r="I474" i="2"/>
  <c r="I719" i="2"/>
  <c r="I715" i="2"/>
  <c r="I711" i="2"/>
  <c r="I707" i="2"/>
  <c r="I703" i="2"/>
  <c r="I699" i="2"/>
  <c r="I695" i="2"/>
  <c r="I691" i="2"/>
  <c r="I687" i="2"/>
  <c r="I678" i="2"/>
  <c r="I677" i="2"/>
  <c r="I671" i="2"/>
  <c r="I670" i="2"/>
  <c r="I662" i="2"/>
  <c r="I658" i="2"/>
  <c r="I652" i="2"/>
  <c r="I651" i="2"/>
  <c r="I650" i="2"/>
  <c r="I649" i="2"/>
  <c r="I644" i="2"/>
  <c r="I643" i="2"/>
  <c r="I638" i="2"/>
  <c r="I637" i="2"/>
  <c r="I631" i="2"/>
  <c r="I630" i="2"/>
  <c r="I629" i="2"/>
  <c r="I624" i="2"/>
  <c r="I623" i="2"/>
  <c r="I622" i="2"/>
  <c r="I621" i="2"/>
  <c r="I615" i="2"/>
  <c r="I614" i="2"/>
  <c r="I613" i="2"/>
  <c r="I607" i="2"/>
  <c r="I606" i="2"/>
  <c r="I605" i="2"/>
  <c r="I599" i="2"/>
  <c r="I598" i="2"/>
  <c r="I597" i="2"/>
  <c r="I591" i="2"/>
  <c r="I590" i="2"/>
  <c r="I589" i="2"/>
  <c r="I583" i="2"/>
  <c r="I582" i="2"/>
  <c r="I539" i="2"/>
  <c r="I535" i="2"/>
  <c r="I531" i="2"/>
  <c r="I527" i="2"/>
  <c r="I523" i="2"/>
  <c r="I519" i="2"/>
  <c r="I515" i="2"/>
  <c r="I511" i="2"/>
  <c r="I507" i="2"/>
  <c r="I503" i="2"/>
  <c r="I499" i="2"/>
  <c r="I493" i="2"/>
  <c r="I492" i="2"/>
  <c r="I491" i="2"/>
  <c r="I485" i="2"/>
  <c r="I484" i="2"/>
  <c r="I483" i="2"/>
  <c r="I477" i="2"/>
  <c r="I476" i="2"/>
  <c r="I475" i="2"/>
  <c r="I720" i="2"/>
  <c r="I716" i="2"/>
  <c r="I712" i="2"/>
  <c r="I708" i="2"/>
  <c r="I704" i="2"/>
  <c r="I700" i="2"/>
  <c r="I696" i="2"/>
  <c r="I692" i="2"/>
  <c r="I688" i="2"/>
  <c r="I679" i="2"/>
  <c r="I674" i="2"/>
  <c r="I673" i="2"/>
  <c r="I672" i="2"/>
  <c r="I665" i="2"/>
  <c r="I664" i="2"/>
  <c r="I663" i="2"/>
  <c r="I659" i="2"/>
  <c r="I655" i="2"/>
  <c r="I654" i="2"/>
  <c r="I653" i="2"/>
  <c r="I645" i="2"/>
  <c r="I640" i="2"/>
  <c r="I639" i="2"/>
  <c r="I632" i="2"/>
  <c r="I626" i="2"/>
  <c r="I625" i="2"/>
  <c r="I616" i="2"/>
  <c r="I608" i="2"/>
  <c r="I600" i="2"/>
  <c r="I592" i="2"/>
  <c r="I584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6" i="2"/>
  <c r="I532" i="2"/>
  <c r="I528" i="2"/>
  <c r="I524" i="2"/>
  <c r="I520" i="2"/>
  <c r="I516" i="2"/>
  <c r="I512" i="2"/>
  <c r="I508" i="2"/>
  <c r="I504" i="2"/>
  <c r="I500" i="2"/>
  <c r="I494" i="2"/>
  <c r="I486" i="2"/>
  <c r="I721" i="2"/>
  <c r="I717" i="2"/>
  <c r="I713" i="2"/>
  <c r="I709" i="2"/>
  <c r="I705" i="2"/>
  <c r="I701" i="2"/>
  <c r="I697" i="2"/>
  <c r="I693" i="2"/>
  <c r="I689" i="2"/>
  <c r="I680" i="2"/>
  <c r="I675" i="2"/>
  <c r="I667" i="2"/>
  <c r="I666" i="2"/>
  <c r="I660" i="2"/>
  <c r="I656" i="2"/>
  <c r="I646" i="2"/>
  <c r="I641" i="2"/>
  <c r="I634" i="2"/>
  <c r="I633" i="2"/>
  <c r="I627" i="2"/>
  <c r="I619" i="2"/>
  <c r="I618" i="2"/>
  <c r="I617" i="2"/>
  <c r="I611" i="2"/>
  <c r="I610" i="2"/>
  <c r="I609" i="2"/>
  <c r="I603" i="2"/>
  <c r="I602" i="2"/>
  <c r="I601" i="2"/>
  <c r="I595" i="2"/>
  <c r="I594" i="2"/>
  <c r="I593" i="2"/>
  <c r="I587" i="2"/>
  <c r="I586" i="2"/>
  <c r="I585" i="2"/>
  <c r="I537" i="2"/>
  <c r="I533" i="2"/>
  <c r="I529" i="2"/>
  <c r="I525" i="2"/>
  <c r="I521" i="2"/>
  <c r="I517" i="2"/>
  <c r="I513" i="2"/>
  <c r="I509" i="2"/>
  <c r="I505" i="2"/>
  <c r="I501" i="2"/>
  <c r="I497" i="2"/>
  <c r="I496" i="2"/>
  <c r="I495" i="2"/>
  <c r="I489" i="2"/>
  <c r="I488" i="2"/>
  <c r="I487" i="2"/>
  <c r="I481" i="2"/>
  <c r="I480" i="2"/>
  <c r="I479" i="2"/>
  <c r="I473" i="2"/>
  <c r="I469" i="2"/>
  <c r="I468" i="2"/>
  <c r="I467" i="2"/>
  <c r="I461" i="2"/>
  <c r="I456" i="2"/>
  <c r="I455" i="2"/>
  <c r="I449" i="2"/>
  <c r="I445" i="2"/>
  <c r="I440" i="2"/>
  <c r="I439" i="2"/>
  <c r="I438" i="2"/>
  <c r="I433" i="2"/>
  <c r="I429" i="2"/>
  <c r="I424" i="2"/>
  <c r="I423" i="2"/>
  <c r="I422" i="2"/>
  <c r="I417" i="2"/>
  <c r="I413" i="2"/>
  <c r="I408" i="2"/>
  <c r="I407" i="2"/>
  <c r="I406" i="2"/>
  <c r="I401" i="2"/>
  <c r="I397" i="2"/>
  <c r="I392" i="2"/>
  <c r="I391" i="2"/>
  <c r="I390" i="2"/>
  <c r="I356" i="2"/>
  <c r="I351" i="2"/>
  <c r="I350" i="2"/>
  <c r="I345" i="2"/>
  <c r="I340" i="2"/>
  <c r="I335" i="2"/>
  <c r="I334" i="2"/>
  <c r="I329" i="2"/>
  <c r="I324" i="2"/>
  <c r="I319" i="2"/>
  <c r="I318" i="2"/>
  <c r="I313" i="2"/>
  <c r="I308" i="2"/>
  <c r="I303" i="2"/>
  <c r="I302" i="2"/>
  <c r="I297" i="2"/>
  <c r="I292" i="2"/>
  <c r="I287" i="2"/>
  <c r="I286" i="2"/>
  <c r="I281" i="2"/>
  <c r="I276" i="2"/>
  <c r="I271" i="2"/>
  <c r="I270" i="2"/>
  <c r="I265" i="2"/>
  <c r="I260" i="2"/>
  <c r="I255" i="2"/>
  <c r="I250" i="2"/>
  <c r="I245" i="2"/>
  <c r="I244" i="2"/>
  <c r="I239" i="2"/>
  <c r="I234" i="2"/>
  <c r="I229" i="2"/>
  <c r="I228" i="2"/>
  <c r="I222" i="2"/>
  <c r="I217" i="2"/>
  <c r="I216" i="2"/>
  <c r="I209" i="2"/>
  <c r="I208" i="2"/>
  <c r="I204" i="2"/>
  <c r="I199" i="2"/>
  <c r="I198" i="2"/>
  <c r="I191" i="2"/>
  <c r="I187" i="2"/>
  <c r="I183" i="2"/>
  <c r="I179" i="2"/>
  <c r="I175" i="2"/>
  <c r="I171" i="2"/>
  <c r="I167" i="2"/>
  <c r="I163" i="2"/>
  <c r="I159" i="2"/>
  <c r="I155" i="2"/>
  <c r="I151" i="2"/>
  <c r="I147" i="2"/>
  <c r="I143" i="2"/>
  <c r="I139" i="2"/>
  <c r="I135" i="2"/>
  <c r="I131" i="2"/>
  <c r="I127" i="2"/>
  <c r="I123" i="2"/>
  <c r="I470" i="2"/>
  <c r="I462" i="2"/>
  <c r="I457" i="2"/>
  <c r="I450" i="2"/>
  <c r="I446" i="2"/>
  <c r="I441" i="2"/>
  <c r="I434" i="2"/>
  <c r="I430" i="2"/>
  <c r="I425" i="2"/>
  <c r="I418" i="2"/>
  <c r="I414" i="2"/>
  <c r="I409" i="2"/>
  <c r="I402" i="2"/>
  <c r="I398" i="2"/>
  <c r="I393" i="2"/>
  <c r="I357" i="2"/>
  <c r="I352" i="2"/>
  <c r="I347" i="2"/>
  <c r="I346" i="2"/>
  <c r="I341" i="2"/>
  <c r="I336" i="2"/>
  <c r="I331" i="2"/>
  <c r="I330" i="2"/>
  <c r="I325" i="2"/>
  <c r="I320" i="2"/>
  <c r="I315" i="2"/>
  <c r="I314" i="2"/>
  <c r="I309" i="2"/>
  <c r="I304" i="2"/>
  <c r="I299" i="2"/>
  <c r="I298" i="2"/>
  <c r="I293" i="2"/>
  <c r="I288" i="2"/>
  <c r="I283" i="2"/>
  <c r="I282" i="2"/>
  <c r="I277" i="2"/>
  <c r="I272" i="2"/>
  <c r="I267" i="2"/>
  <c r="I266" i="2"/>
  <c r="I261" i="2"/>
  <c r="I257" i="2"/>
  <c r="I256" i="2"/>
  <c r="I251" i="2"/>
  <c r="I246" i="2"/>
  <c r="I241" i="2"/>
  <c r="I240" i="2"/>
  <c r="I235" i="2"/>
  <c r="I230" i="2"/>
  <c r="I223" i="2"/>
  <c r="I218" i="2"/>
  <c r="I211" i="2"/>
  <c r="I210" i="2"/>
  <c r="I205" i="2"/>
  <c r="I201" i="2"/>
  <c r="I200" i="2"/>
  <c r="I193" i="2"/>
  <c r="I192" i="2"/>
  <c r="I188" i="2"/>
  <c r="I184" i="2"/>
  <c r="I180" i="2"/>
  <c r="I176" i="2"/>
  <c r="I172" i="2"/>
  <c r="I168" i="2"/>
  <c r="I164" i="2"/>
  <c r="I160" i="2"/>
  <c r="I156" i="2"/>
  <c r="I152" i="2"/>
  <c r="I148" i="2"/>
  <c r="I144" i="2"/>
  <c r="I140" i="2"/>
  <c r="I136" i="2"/>
  <c r="I132" i="2"/>
  <c r="I128" i="2"/>
  <c r="I124" i="2"/>
  <c r="I478" i="2"/>
  <c r="I472" i="2"/>
  <c r="I471" i="2"/>
  <c r="I465" i="2"/>
  <c r="I464" i="2"/>
  <c r="I463" i="2"/>
  <c r="I458" i="2"/>
  <c r="I452" i="2"/>
  <c r="I451" i="2"/>
  <c r="I447" i="2"/>
  <c r="I442" i="2"/>
  <c r="I435" i="2"/>
  <c r="I431" i="2"/>
  <c r="I426" i="2"/>
  <c r="I419" i="2"/>
  <c r="I415" i="2"/>
  <c r="I410" i="2"/>
  <c r="I403" i="2"/>
  <c r="I399" i="2"/>
  <c r="I394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3" i="2"/>
  <c r="I348" i="2"/>
  <c r="I343" i="2"/>
  <c r="I342" i="2"/>
  <c r="I337" i="2"/>
  <c r="I332" i="2"/>
  <c r="I327" i="2"/>
  <c r="I326" i="2"/>
  <c r="I321" i="2"/>
  <c r="I316" i="2"/>
  <c r="I311" i="2"/>
  <c r="I310" i="2"/>
  <c r="I305" i="2"/>
  <c r="I300" i="2"/>
  <c r="I295" i="2"/>
  <c r="I294" i="2"/>
  <c r="I289" i="2"/>
  <c r="I284" i="2"/>
  <c r="I279" i="2"/>
  <c r="I278" i="2"/>
  <c r="I273" i="2"/>
  <c r="I268" i="2"/>
  <c r="I263" i="2"/>
  <c r="I262" i="2"/>
  <c r="I258" i="2"/>
  <c r="I253" i="2"/>
  <c r="I252" i="2"/>
  <c r="I247" i="2"/>
  <c r="I242" i="2"/>
  <c r="I237" i="2"/>
  <c r="I236" i="2"/>
  <c r="I231" i="2"/>
  <c r="I225" i="2"/>
  <c r="I224" i="2"/>
  <c r="I219" i="2"/>
  <c r="I213" i="2"/>
  <c r="I212" i="2"/>
  <c r="I206" i="2"/>
  <c r="I202" i="2"/>
  <c r="I195" i="2"/>
  <c r="I194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38" i="2"/>
  <c r="I41" i="2"/>
  <c r="I57" i="2"/>
  <c r="I70" i="2"/>
  <c r="I73" i="2"/>
  <c r="I77" i="2"/>
  <c r="I83" i="2"/>
  <c r="I87" i="2"/>
  <c r="I101" i="2"/>
  <c r="I105" i="2"/>
  <c r="I126" i="2"/>
  <c r="I158" i="2"/>
  <c r="I395" i="2"/>
  <c r="I454" i="2"/>
  <c r="I28" i="2"/>
  <c r="I29" i="2"/>
  <c r="I42" i="2"/>
  <c r="I43" i="2"/>
  <c r="I44" i="2"/>
  <c r="I45" i="2"/>
  <c r="I58" i="2"/>
  <c r="I59" i="2"/>
  <c r="I60" i="2"/>
  <c r="I61" i="2"/>
  <c r="I74" i="2"/>
  <c r="I78" i="2"/>
  <c r="I82" i="2"/>
  <c r="I86" i="2"/>
  <c r="I90" i="2"/>
  <c r="I94" i="2"/>
  <c r="I98" i="2"/>
  <c r="I102" i="2"/>
  <c r="I106" i="2"/>
  <c r="I110" i="2"/>
  <c r="I114" i="2"/>
  <c r="I118" i="2"/>
  <c r="I122" i="2"/>
  <c r="I138" i="2"/>
  <c r="I154" i="2"/>
  <c r="I170" i="2"/>
  <c r="I186" i="2"/>
  <c r="I196" i="2"/>
  <c r="I197" i="2"/>
  <c r="I207" i="2"/>
  <c r="I420" i="2"/>
  <c r="I421" i="2"/>
  <c r="I432" i="2"/>
  <c r="I443" i="2"/>
  <c r="I444" i="2"/>
  <c r="I466" i="2"/>
  <c r="F153" i="2"/>
  <c r="F157" i="2"/>
  <c r="F161" i="2"/>
  <c r="F165" i="2"/>
  <c r="F169" i="2"/>
  <c r="F173" i="2"/>
  <c r="F177" i="2"/>
  <c r="F181" i="2"/>
  <c r="F185" i="2"/>
  <c r="F189" i="2"/>
  <c r="F193" i="2"/>
  <c r="D207" i="2"/>
  <c r="F209" i="2"/>
  <c r="F225" i="2"/>
  <c r="F508" i="2"/>
  <c r="F507" i="2"/>
  <c r="F512" i="2"/>
  <c r="F511" i="2"/>
  <c r="F205" i="2"/>
  <c r="F221" i="2"/>
  <c r="F402" i="2"/>
  <c r="F401" i="2"/>
  <c r="F418" i="2"/>
  <c r="F417" i="2"/>
  <c r="F434" i="2"/>
  <c r="F433" i="2"/>
  <c r="F450" i="2"/>
  <c r="F449" i="2"/>
  <c r="F540" i="2"/>
  <c r="F539" i="2"/>
  <c r="G28" i="2"/>
  <c r="F28" i="2"/>
  <c r="F32" i="2"/>
  <c r="F36" i="2"/>
  <c r="F40" i="2"/>
  <c r="F44" i="2"/>
  <c r="F48" i="2"/>
  <c r="F52" i="2"/>
  <c r="F56" i="2"/>
  <c r="F60" i="2"/>
  <c r="F64" i="2"/>
  <c r="F68" i="2"/>
  <c r="F72" i="2"/>
  <c r="F76" i="2"/>
  <c r="F80" i="2"/>
  <c r="F84" i="2"/>
  <c r="F88" i="2"/>
  <c r="D94" i="2"/>
  <c r="D98" i="2"/>
  <c r="D102" i="2"/>
  <c r="D106" i="2"/>
  <c r="D110" i="2"/>
  <c r="D114" i="2"/>
  <c r="D118" i="2"/>
  <c r="D122" i="2"/>
  <c r="D126" i="2"/>
  <c r="D130" i="2"/>
  <c r="D134" i="2"/>
  <c r="D138" i="2"/>
  <c r="D142" i="2"/>
  <c r="D146" i="2"/>
  <c r="D150" i="2"/>
  <c r="D154" i="2"/>
  <c r="D158" i="2"/>
  <c r="D162" i="2"/>
  <c r="D166" i="2"/>
  <c r="D170" i="2"/>
  <c r="D174" i="2"/>
  <c r="D178" i="2"/>
  <c r="D182" i="2"/>
  <c r="D186" i="2"/>
  <c r="D190" i="2"/>
  <c r="F192" i="2"/>
  <c r="F196" i="2"/>
  <c r="F200" i="2"/>
  <c r="F204" i="2"/>
  <c r="F208" i="2"/>
  <c r="F212" i="2"/>
  <c r="F216" i="2"/>
  <c r="F220" i="2"/>
  <c r="F224" i="2"/>
  <c r="F228" i="2"/>
  <c r="F232" i="2"/>
  <c r="F236" i="2"/>
  <c r="F240" i="2"/>
  <c r="F244" i="2"/>
  <c r="F248" i="2"/>
  <c r="F252" i="2"/>
  <c r="F256" i="2"/>
  <c r="F358" i="2"/>
  <c r="F397" i="2"/>
  <c r="D401" i="2"/>
  <c r="F413" i="2"/>
  <c r="D417" i="2"/>
  <c r="F429" i="2"/>
  <c r="D433" i="2"/>
  <c r="F445" i="2"/>
  <c r="D449" i="2"/>
  <c r="F456" i="2"/>
  <c r="F455" i="2"/>
  <c r="F524" i="2"/>
  <c r="F523" i="2"/>
  <c r="F528" i="2"/>
  <c r="F527" i="2"/>
  <c r="D194" i="2"/>
  <c r="D198" i="2"/>
  <c r="D202" i="2"/>
  <c r="D206" i="2"/>
  <c r="D210" i="2"/>
  <c r="D214" i="2"/>
  <c r="D218" i="2"/>
  <c r="D222" i="2"/>
  <c r="D226" i="2"/>
  <c r="D230" i="2"/>
  <c r="D234" i="2"/>
  <c r="D238" i="2"/>
  <c r="D242" i="2"/>
  <c r="D246" i="2"/>
  <c r="D250" i="2"/>
  <c r="D254" i="2"/>
  <c r="D258" i="2"/>
  <c r="F393" i="2"/>
  <c r="D397" i="2"/>
  <c r="F409" i="2"/>
  <c r="D413" i="2"/>
  <c r="F425" i="2"/>
  <c r="D429" i="2"/>
  <c r="F441" i="2"/>
  <c r="D445" i="2"/>
  <c r="F453" i="2"/>
  <c r="F463" i="2"/>
  <c r="F462" i="2"/>
  <c r="F467" i="2"/>
  <c r="F466" i="2"/>
  <c r="F471" i="2"/>
  <c r="F470" i="2"/>
  <c r="F475" i="2"/>
  <c r="F474" i="2"/>
  <c r="F479" i="2"/>
  <c r="F478" i="2"/>
  <c r="F483" i="2"/>
  <c r="F482" i="2"/>
  <c r="F487" i="2"/>
  <c r="F486" i="2"/>
  <c r="F491" i="2"/>
  <c r="F490" i="2"/>
  <c r="F495" i="2"/>
  <c r="F494" i="2"/>
  <c r="F504" i="2"/>
  <c r="F503" i="2"/>
  <c r="F520" i="2"/>
  <c r="F519" i="2"/>
  <c r="F536" i="2"/>
  <c r="F535" i="2"/>
  <c r="D390" i="2"/>
  <c r="D394" i="2"/>
  <c r="D398" i="2"/>
  <c r="D402" i="2"/>
  <c r="D406" i="2"/>
  <c r="D410" i="2"/>
  <c r="D414" i="2"/>
  <c r="D418" i="2"/>
  <c r="D422" i="2"/>
  <c r="D426" i="2"/>
  <c r="D430" i="2"/>
  <c r="D434" i="2"/>
  <c r="D438" i="2"/>
  <c r="D442" i="2"/>
  <c r="D446" i="2"/>
  <c r="F459" i="2"/>
  <c r="F458" i="2"/>
  <c r="F500" i="2"/>
  <c r="F499" i="2"/>
  <c r="F516" i="2"/>
  <c r="F515" i="2"/>
  <c r="F532" i="2"/>
  <c r="F531" i="2"/>
  <c r="F589" i="2"/>
  <c r="F588" i="2"/>
  <c r="F597" i="2"/>
  <c r="F596" i="2"/>
  <c r="F605" i="2"/>
  <c r="F604" i="2"/>
  <c r="F613" i="2"/>
  <c r="F612" i="2"/>
  <c r="F621" i="2"/>
  <c r="F620" i="2"/>
  <c r="D459" i="2"/>
  <c r="D633" i="2"/>
  <c r="F660" i="2"/>
  <c r="D500" i="2"/>
  <c r="D504" i="2"/>
  <c r="D508" i="2"/>
  <c r="D512" i="2"/>
  <c r="D516" i="2"/>
  <c r="D520" i="2"/>
  <c r="D524" i="2"/>
  <c r="D528" i="2"/>
  <c r="D532" i="2"/>
  <c r="D536" i="2"/>
  <c r="F585" i="2"/>
  <c r="F584" i="2"/>
  <c r="F593" i="2"/>
  <c r="F592" i="2"/>
  <c r="F601" i="2"/>
  <c r="F600" i="2"/>
  <c r="F609" i="2"/>
  <c r="F608" i="2"/>
  <c r="F617" i="2"/>
  <c r="F616" i="2"/>
  <c r="F657" i="2"/>
  <c r="F656" i="2"/>
  <c r="D630" i="2"/>
  <c r="D628" i="2"/>
  <c r="F624" i="2"/>
  <c r="D632" i="2"/>
  <c r="D644" i="2"/>
  <c r="D660" i="2"/>
  <c r="F668" i="2"/>
  <c r="D625" i="2"/>
  <c r="D641" i="2"/>
  <c r="D656" i="2"/>
  <c r="D686" i="2"/>
  <c r="F623" i="2"/>
  <c r="F627" i="2"/>
  <c r="F631" i="2"/>
  <c r="F635" i="2"/>
  <c r="F639" i="2"/>
  <c r="D645" i="2"/>
  <c r="D649" i="2"/>
  <c r="D653" i="2"/>
  <c r="D657" i="2"/>
  <c r="D661" i="2"/>
  <c r="F678" i="2"/>
  <c r="F666" i="2"/>
  <c r="F670" i="2"/>
  <c r="D676" i="2"/>
  <c r="D668" i="2"/>
  <c r="D675" i="2"/>
  <c r="D679" i="2"/>
  <c r="F681" i="2"/>
  <c r="F689" i="2"/>
  <c r="D690" i="2"/>
  <c r="F693" i="2"/>
  <c r="D694" i="2"/>
  <c r="F697" i="2"/>
  <c r="D698" i="2"/>
  <c r="F701" i="2"/>
  <c r="D702" i="2"/>
  <c r="F705" i="2"/>
  <c r="D706" i="2"/>
  <c r="F709" i="2"/>
  <c r="D710" i="2"/>
  <c r="F713" i="2"/>
  <c r="D714" i="2"/>
  <c r="F717" i="2"/>
  <c r="D718" i="2"/>
  <c r="F721" i="2"/>
  <c r="C4" i="2"/>
  <c r="P23" i="2"/>
  <c r="P25" i="2"/>
  <c r="P18" i="2"/>
  <c r="F19" i="2"/>
  <c r="F11" i="2"/>
  <c r="F25" i="2"/>
  <c r="F5" i="2"/>
  <c r="F6" i="2"/>
  <c r="F18" i="2"/>
  <c r="F10" i="2"/>
  <c r="F17" i="2"/>
  <c r="F9" i="2"/>
  <c r="F23" i="2"/>
  <c r="F15" i="2"/>
  <c r="F7" i="2"/>
  <c r="F22" i="2"/>
  <c r="F14" i="2"/>
  <c r="F24" i="2"/>
  <c r="F16" i="2"/>
  <c r="F8" i="2"/>
  <c r="F21" i="2"/>
  <c r="F13" i="2"/>
  <c r="F26" i="2"/>
  <c r="F20" i="2"/>
  <c r="F12" i="2"/>
  <c r="P16" i="2"/>
  <c r="I5" i="2"/>
  <c r="I4" i="2"/>
  <c r="K4" i="2" s="1"/>
  <c r="G5" i="2"/>
  <c r="G6" i="2" s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C26" i="2"/>
  <c r="P24" i="2"/>
  <c r="P26" i="2"/>
  <c r="P22" i="2"/>
  <c r="C5" i="2"/>
  <c r="D4" i="2" s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D26" i="2" s="1"/>
  <c r="G29" i="2" l="1"/>
  <c r="P19" i="2"/>
  <c r="D20" i="2"/>
  <c r="D9" i="2"/>
  <c r="D16" i="2"/>
  <c r="D8" i="2"/>
  <c r="D15" i="2"/>
  <c r="D11" i="2"/>
  <c r="D23" i="2"/>
  <c r="D14" i="2"/>
  <c r="D7" i="2"/>
  <c r="D19" i="2"/>
  <c r="D5" i="2"/>
  <c r="D13" i="2"/>
  <c r="D24" i="2"/>
  <c r="D18" i="2"/>
  <c r="D12" i="2"/>
  <c r="D17" i="2"/>
  <c r="D10" i="2"/>
  <c r="D21" i="2"/>
  <c r="D25" i="2"/>
  <c r="D22" i="2"/>
  <c r="D6" i="2"/>
  <c r="K5" i="2"/>
  <c r="K6" i="2" s="1"/>
  <c r="K7" i="2" s="1"/>
  <c r="P17" i="2"/>
  <c r="G7" i="2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30" i="2" l="1"/>
  <c r="P6" i="2"/>
  <c r="P9" i="2"/>
  <c r="K8" i="2"/>
  <c r="G31" i="2" l="1"/>
  <c r="K9" i="2"/>
  <c r="G32" i="2" l="1"/>
  <c r="K10" i="2"/>
  <c r="G33" i="2" l="1"/>
  <c r="K11" i="2"/>
  <c r="G34" i="2" l="1"/>
  <c r="K12" i="2"/>
  <c r="G35" i="2" l="1"/>
  <c r="K13" i="2"/>
  <c r="G36" i="2" l="1"/>
  <c r="K14" i="2"/>
  <c r="G37" i="2" l="1"/>
  <c r="K15" i="2"/>
  <c r="G38" i="2" l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G586" i="2" s="1"/>
  <c r="G587" i="2" s="1"/>
  <c r="G588" i="2" s="1"/>
  <c r="G589" i="2" s="1"/>
  <c r="G590" i="2" s="1"/>
  <c r="G591" i="2" s="1"/>
  <c r="G592" i="2" s="1"/>
  <c r="G593" i="2" s="1"/>
  <c r="G594" i="2" s="1"/>
  <c r="G595" i="2" s="1"/>
  <c r="G596" i="2" s="1"/>
  <c r="G597" i="2" s="1"/>
  <c r="G598" i="2" s="1"/>
  <c r="G599" i="2" s="1"/>
  <c r="G600" i="2" s="1"/>
  <c r="G601" i="2" s="1"/>
  <c r="G602" i="2" s="1"/>
  <c r="G603" i="2" s="1"/>
  <c r="G604" i="2" s="1"/>
  <c r="G605" i="2" s="1"/>
  <c r="G606" i="2" s="1"/>
  <c r="G607" i="2" s="1"/>
  <c r="G608" i="2" s="1"/>
  <c r="G609" i="2" s="1"/>
  <c r="G610" i="2" s="1"/>
  <c r="G611" i="2" s="1"/>
  <c r="G612" i="2" s="1"/>
  <c r="G613" i="2" s="1"/>
  <c r="G614" i="2" s="1"/>
  <c r="G615" i="2" s="1"/>
  <c r="G616" i="2" s="1"/>
  <c r="G617" i="2" s="1"/>
  <c r="G618" i="2" s="1"/>
  <c r="G619" i="2" s="1"/>
  <c r="G620" i="2" s="1"/>
  <c r="G621" i="2" s="1"/>
  <c r="G622" i="2" s="1"/>
  <c r="G623" i="2" s="1"/>
  <c r="G624" i="2" s="1"/>
  <c r="G625" i="2" s="1"/>
  <c r="G626" i="2" s="1"/>
  <c r="G627" i="2" s="1"/>
  <c r="G628" i="2" s="1"/>
  <c r="G629" i="2" s="1"/>
  <c r="G630" i="2" s="1"/>
  <c r="G631" i="2" s="1"/>
  <c r="G632" i="2" s="1"/>
  <c r="G633" i="2" s="1"/>
  <c r="G634" i="2" s="1"/>
  <c r="G635" i="2" s="1"/>
  <c r="G636" i="2" s="1"/>
  <c r="G637" i="2" s="1"/>
  <c r="G638" i="2" s="1"/>
  <c r="G639" i="2" s="1"/>
  <c r="G640" i="2" s="1"/>
  <c r="G641" i="2" s="1"/>
  <c r="G642" i="2" s="1"/>
  <c r="G643" i="2" s="1"/>
  <c r="G644" i="2" s="1"/>
  <c r="G645" i="2" s="1"/>
  <c r="G646" i="2" s="1"/>
  <c r="G647" i="2" s="1"/>
  <c r="G648" i="2" s="1"/>
  <c r="G649" i="2" s="1"/>
  <c r="G650" i="2" s="1"/>
  <c r="G651" i="2" s="1"/>
  <c r="G652" i="2" s="1"/>
  <c r="G653" i="2" s="1"/>
  <c r="G654" i="2" s="1"/>
  <c r="G655" i="2" s="1"/>
  <c r="G656" i="2" s="1"/>
  <c r="G657" i="2" s="1"/>
  <c r="G658" i="2" s="1"/>
  <c r="G659" i="2" s="1"/>
  <c r="G660" i="2" s="1"/>
  <c r="G661" i="2" s="1"/>
  <c r="G662" i="2" s="1"/>
  <c r="G663" i="2" s="1"/>
  <c r="G664" i="2" s="1"/>
  <c r="G665" i="2" s="1"/>
  <c r="G666" i="2" s="1"/>
  <c r="G667" i="2" s="1"/>
  <c r="G668" i="2" s="1"/>
  <c r="G669" i="2" s="1"/>
  <c r="G670" i="2" s="1"/>
  <c r="G671" i="2" s="1"/>
  <c r="G672" i="2" s="1"/>
  <c r="G673" i="2" s="1"/>
  <c r="G674" i="2" s="1"/>
  <c r="G675" i="2" s="1"/>
  <c r="G676" i="2" s="1"/>
  <c r="G677" i="2" s="1"/>
  <c r="G678" i="2" s="1"/>
  <c r="G679" i="2" s="1"/>
  <c r="G680" i="2" s="1"/>
  <c r="G681" i="2" s="1"/>
  <c r="G682" i="2" s="1"/>
  <c r="G683" i="2" s="1"/>
  <c r="G684" i="2" s="1"/>
  <c r="G685" i="2" s="1"/>
  <c r="G686" i="2" s="1"/>
  <c r="G687" i="2" s="1"/>
  <c r="G688" i="2" s="1"/>
  <c r="G689" i="2" s="1"/>
  <c r="G690" i="2" s="1"/>
  <c r="G691" i="2" s="1"/>
  <c r="G692" i="2" s="1"/>
  <c r="G693" i="2" s="1"/>
  <c r="G694" i="2" s="1"/>
  <c r="G695" i="2" s="1"/>
  <c r="G696" i="2" s="1"/>
  <c r="G697" i="2" s="1"/>
  <c r="G698" i="2" s="1"/>
  <c r="G699" i="2" s="1"/>
  <c r="G700" i="2" s="1"/>
  <c r="G701" i="2" s="1"/>
  <c r="G702" i="2" s="1"/>
  <c r="G703" i="2" s="1"/>
  <c r="G704" i="2" s="1"/>
  <c r="G705" i="2" s="1"/>
  <c r="G706" i="2" s="1"/>
  <c r="G707" i="2" s="1"/>
  <c r="G708" i="2" s="1"/>
  <c r="G709" i="2" s="1"/>
  <c r="G710" i="2" s="1"/>
  <c r="G711" i="2" s="1"/>
  <c r="G712" i="2" s="1"/>
  <c r="G713" i="2" s="1"/>
  <c r="G714" i="2" s="1"/>
  <c r="G715" i="2" s="1"/>
  <c r="G716" i="2" s="1"/>
  <c r="G717" i="2" s="1"/>
  <c r="G718" i="2" s="1"/>
  <c r="G719" i="2" s="1"/>
  <c r="G720" i="2" s="1"/>
  <c r="G721" i="2" s="1"/>
  <c r="G722" i="2" s="1"/>
  <c r="K16" i="2"/>
  <c r="H709" i="2" l="1"/>
  <c r="H71" i="2"/>
  <c r="H130" i="2"/>
  <c r="H443" i="2"/>
  <c r="H548" i="2"/>
  <c r="H219" i="2"/>
  <c r="H182" i="2"/>
  <c r="H711" i="2"/>
  <c r="H409" i="2"/>
  <c r="H474" i="2"/>
  <c r="H722" i="2"/>
  <c r="H456" i="2"/>
  <c r="H698" i="2"/>
  <c r="H577" i="2"/>
  <c r="H440" i="2"/>
  <c r="H86" i="2"/>
  <c r="H379" i="2"/>
  <c r="H377" i="2"/>
  <c r="H481" i="2"/>
  <c r="H396" i="2"/>
  <c r="H393" i="2"/>
  <c r="H371" i="2"/>
  <c r="H600" i="2"/>
  <c r="H153" i="2"/>
  <c r="H476" i="2"/>
  <c r="H66" i="2"/>
  <c r="H636" i="2"/>
  <c r="H684" i="2"/>
  <c r="H286" i="2"/>
  <c r="H29" i="2"/>
  <c r="H437" i="2"/>
  <c r="H681" i="2"/>
  <c r="H535" i="2"/>
  <c r="H542" i="2"/>
  <c r="H523" i="2"/>
  <c r="H465" i="2"/>
  <c r="H224" i="2"/>
  <c r="H706" i="2"/>
  <c r="H114" i="2"/>
  <c r="H190" i="2"/>
  <c r="H249" i="2"/>
  <c r="H436" i="2"/>
  <c r="H549" i="2"/>
  <c r="H536" i="2"/>
  <c r="H125" i="2"/>
  <c r="H690" i="2"/>
  <c r="H550" i="2"/>
  <c r="H196" i="2"/>
  <c r="H284" i="2"/>
  <c r="H568" i="2"/>
  <c r="H95" i="2"/>
  <c r="H700" i="2"/>
  <c r="H221" i="2"/>
  <c r="H545" i="2"/>
  <c r="H236" i="2"/>
  <c r="H181" i="2"/>
  <c r="H558" i="2"/>
  <c r="H500" i="2"/>
  <c r="H403" i="2"/>
  <c r="H334" i="2"/>
  <c r="H444" i="2"/>
  <c r="H578" i="2"/>
  <c r="H304" i="2"/>
  <c r="H93" i="2"/>
  <c r="H412" i="2"/>
  <c r="H595" i="2"/>
  <c r="H213" i="2"/>
  <c r="H531" i="2"/>
  <c r="H275" i="2"/>
  <c r="H583" i="2"/>
  <c r="H688" i="2"/>
  <c r="H78" i="2"/>
  <c r="H342" i="2"/>
  <c r="H631" i="2"/>
  <c r="H644" i="2"/>
  <c r="H574" i="2"/>
  <c r="H707" i="2"/>
  <c r="H505" i="2"/>
  <c r="H504" i="2"/>
  <c r="H519" i="2"/>
  <c r="H366" i="2"/>
  <c r="H331" i="2"/>
  <c r="H254" i="2"/>
  <c r="H718" i="2"/>
  <c r="H472" i="2"/>
  <c r="H291" i="2"/>
  <c r="H288" i="2"/>
  <c r="H567" i="2"/>
  <c r="H421" i="2"/>
  <c r="H385" i="2"/>
  <c r="H501" i="2"/>
  <c r="H597" i="2"/>
  <c r="H328" i="2"/>
  <c r="H349" i="2"/>
  <c r="H388" i="2"/>
  <c r="H605" i="2"/>
  <c r="H391" i="2"/>
  <c r="H283" i="2"/>
  <c r="H173" i="2"/>
  <c r="H157" i="2"/>
  <c r="H169" i="2"/>
  <c r="H378" i="2"/>
  <c r="H489" i="2"/>
  <c r="H632" i="2"/>
  <c r="H165" i="2"/>
  <c r="H669" i="2"/>
  <c r="H282" i="2"/>
  <c r="H570" i="2"/>
  <c r="H126" i="2"/>
  <c r="H162" i="2"/>
  <c r="H118" i="2"/>
  <c r="H46" i="2"/>
  <c r="H267" i="2"/>
  <c r="H228" i="2"/>
  <c r="H218" i="2"/>
  <c r="H310" i="2"/>
  <c r="H487" i="2"/>
  <c r="H562" i="2"/>
  <c r="H449" i="2"/>
  <c r="H497" i="2"/>
  <c r="H459" i="2"/>
  <c r="H300" i="2"/>
  <c r="H134" i="2"/>
  <c r="H510" i="2"/>
  <c r="H237" i="2"/>
  <c r="H630" i="2"/>
  <c r="H647" i="2"/>
  <c r="H613" i="2"/>
  <c r="H364" i="2"/>
  <c r="H418" i="2"/>
  <c r="H369" i="2"/>
  <c r="H117" i="2"/>
  <c r="H538" i="2"/>
  <c r="H102" i="2"/>
  <c r="H513" i="2"/>
  <c r="H455" i="2"/>
  <c r="H320" i="2"/>
  <c r="H427" i="2"/>
  <c r="H619" i="2"/>
  <c r="H564" i="2"/>
  <c r="H410" i="2"/>
  <c r="H201" i="2"/>
  <c r="H392" i="2"/>
  <c r="H245" i="2"/>
  <c r="H402" i="2"/>
  <c r="H543" i="2"/>
  <c r="H344" i="2"/>
  <c r="H404" i="2"/>
  <c r="H522" i="2"/>
  <c r="H641" i="2"/>
  <c r="H362" i="2"/>
  <c r="H307" i="2"/>
  <c r="H615" i="2"/>
  <c r="H646" i="2"/>
  <c r="H332" i="2"/>
  <c r="H121" i="2"/>
  <c r="H626" i="2"/>
  <c r="H470" i="2"/>
  <c r="H424" i="2"/>
  <c r="H571" i="2"/>
  <c r="H480" i="2"/>
  <c r="H457" i="2"/>
  <c r="H608" i="2"/>
  <c r="H133" i="2"/>
  <c r="H594" i="2"/>
  <c r="H471" i="2"/>
  <c r="H208" i="2"/>
  <c r="H174" i="2"/>
  <c r="H417" i="2"/>
  <c r="H30" i="2"/>
  <c r="H672" i="2"/>
  <c r="H214" i="2"/>
  <c r="H576" i="2"/>
  <c r="H285" i="2"/>
  <c r="H423" i="2"/>
  <c r="H477" i="2"/>
  <c r="H654" i="2"/>
  <c r="H316" i="2"/>
  <c r="H601" i="2"/>
  <c r="H202" i="2"/>
  <c r="H312" i="2"/>
  <c r="H635" i="2"/>
  <c r="H238" i="2"/>
  <c r="H719" i="2"/>
  <c r="H294" i="2"/>
  <c r="H650" i="2"/>
  <c r="H516" i="2"/>
  <c r="H579" i="2"/>
  <c r="H559" i="2"/>
  <c r="H676" i="2"/>
  <c r="H493" i="2"/>
  <c r="H363" i="2"/>
  <c r="H674" i="2"/>
  <c r="H262" i="2"/>
  <c r="H467" i="2"/>
  <c r="H35" i="2"/>
  <c r="H685" i="2"/>
  <c r="H251" i="2"/>
  <c r="H220" i="2"/>
  <c r="H142" i="2"/>
  <c r="H401" i="2"/>
  <c r="H607" i="2"/>
  <c r="H54" i="2"/>
  <c r="H277" i="2"/>
  <c r="H452" i="2"/>
  <c r="H358" i="2"/>
  <c r="H475" i="2"/>
  <c r="H82" i="2"/>
  <c r="H673" i="2"/>
  <c r="H506" i="2"/>
  <c r="H663" i="2"/>
  <c r="H712" i="2"/>
  <c r="H266" i="2"/>
  <c r="H230" i="2"/>
  <c r="H643" i="2"/>
  <c r="H592" i="2"/>
  <c r="H532" i="2"/>
  <c r="H158" i="2"/>
  <c r="H482" i="2"/>
  <c r="H657" i="2"/>
  <c r="H438" i="2"/>
  <c r="H598" i="2"/>
  <c r="H373" i="2"/>
  <c r="H680" i="2"/>
  <c r="H146" i="2"/>
  <c r="H327" i="2"/>
  <c r="H355" i="2"/>
  <c r="H560" i="2"/>
  <c r="H591" i="2"/>
  <c r="H250" i="2"/>
  <c r="H433" i="2"/>
  <c r="H625" i="2"/>
  <c r="H110" i="2"/>
  <c r="H611" i="2"/>
  <c r="H434" i="2"/>
  <c r="H231" i="2"/>
  <c r="H426" i="2"/>
  <c r="H317" i="2"/>
  <c r="H341" i="2"/>
  <c r="H634" i="2"/>
  <c r="H348" i="2"/>
  <c r="H509" i="2"/>
  <c r="H442" i="2"/>
  <c r="H585" i="2"/>
  <c r="H491" i="2"/>
  <c r="H205" i="2"/>
  <c r="H659" i="2"/>
  <c r="H280" i="2"/>
  <c r="H696" i="2"/>
  <c r="H376" i="2"/>
  <c r="H539" i="2"/>
  <c r="H299" i="2"/>
  <c r="H693" i="2"/>
  <c r="H204" i="2"/>
  <c r="H599" i="2"/>
  <c r="H420" i="2"/>
  <c r="H687" i="2"/>
  <c r="H708" i="2"/>
  <c r="H339" i="2"/>
  <c r="H326" i="2"/>
  <c r="H665" i="2"/>
  <c r="H295" i="2"/>
  <c r="H695" i="2"/>
  <c r="H301" i="2"/>
  <c r="H697" i="2"/>
  <c r="H483" i="2"/>
  <c r="H323" i="2"/>
  <c r="H185" i="2"/>
  <c r="H582" i="2"/>
  <c r="H507" i="2"/>
  <c r="H149" i="2"/>
  <c r="H94" i="2"/>
  <c r="H50" i="2"/>
  <c r="H428" i="2"/>
  <c r="H197" i="2"/>
  <c r="H551" i="2"/>
  <c r="H499" i="2"/>
  <c r="H703" i="2"/>
  <c r="H466" i="2"/>
  <c r="H243" i="2"/>
  <c r="H441" i="2"/>
  <c r="H691" i="2"/>
  <c r="H621" i="2"/>
  <c r="H714" i="2"/>
  <c r="H192" i="2"/>
  <c r="H292" i="2"/>
  <c r="H671" i="2"/>
  <c r="H561" i="2"/>
  <c r="H515" i="2"/>
  <c r="H533" i="2"/>
  <c r="H278" i="2"/>
  <c r="H198" i="2"/>
  <c r="H587" i="2"/>
  <c r="H411" i="2"/>
  <c r="H520" i="2"/>
  <c r="H679" i="2"/>
  <c r="H374" i="2"/>
  <c r="H34" i="2"/>
  <c r="H372" i="2"/>
  <c r="H565" i="2"/>
  <c r="H717" i="2"/>
  <c r="H627" i="2"/>
  <c r="H309" i="2"/>
  <c r="H111" i="2"/>
  <c r="H240" i="2"/>
  <c r="H311" i="2"/>
  <c r="H189" i="2"/>
  <c r="H343" i="2"/>
  <c r="H666" i="2"/>
  <c r="H629" i="2"/>
  <c r="H454" i="2"/>
  <c r="H166" i="2"/>
  <c r="H554" i="2"/>
  <c r="H435" i="2"/>
  <c r="H584" i="2"/>
  <c r="H651" i="2"/>
  <c r="H37" i="2"/>
  <c r="H486" i="2"/>
  <c r="H569" i="2"/>
  <c r="H704" i="2"/>
  <c r="H233" i="2"/>
  <c r="H222" i="2"/>
  <c r="H422" i="2"/>
  <c r="H461" i="2"/>
  <c r="H270" i="2"/>
  <c r="H105" i="2"/>
  <c r="H645" i="2"/>
  <c r="H380" i="2"/>
  <c r="H98" i="2"/>
  <c r="H450" i="2"/>
  <c r="H661" i="2"/>
  <c r="H268" i="2"/>
  <c r="H508" i="2"/>
  <c r="H255" i="2"/>
  <c r="H352" i="2"/>
  <c r="H498" i="2"/>
  <c r="H330" i="2"/>
  <c r="H62" i="2"/>
  <c r="H701" i="2"/>
  <c r="H253" i="2"/>
  <c r="H247" i="2"/>
  <c r="H252" i="2"/>
  <c r="H602" i="2"/>
  <c r="H484" i="2"/>
  <c r="H70" i="2"/>
  <c r="H702" i="2"/>
  <c r="H406" i="2"/>
  <c r="H27" i="2"/>
  <c r="H686" i="2"/>
  <c r="H101" i="2"/>
  <c r="H524" i="2"/>
  <c r="H419" i="2"/>
  <c r="H350" i="2"/>
  <c r="H244" i="2"/>
  <c r="H553" i="2"/>
  <c r="H212" i="2"/>
  <c r="H580" i="2"/>
  <c r="H314" i="2"/>
  <c r="H279" i="2"/>
  <c r="H217" i="2"/>
  <c r="H488" i="2"/>
  <c r="H656" i="2"/>
  <c r="H256" i="2"/>
  <c r="H606" i="2"/>
  <c r="H223" i="2"/>
  <c r="H664" i="2"/>
  <c r="H492" i="2"/>
  <c r="H38" i="2"/>
  <c r="H315" i="2"/>
  <c r="H490" i="2"/>
  <c r="H63" i="2"/>
  <c r="H318" i="2"/>
  <c r="H206" i="2"/>
  <c r="H581" i="2"/>
  <c r="H439" i="2"/>
  <c r="H178" i="2"/>
  <c r="H713" i="2"/>
  <c r="H382" i="2"/>
  <c r="H514" i="2"/>
  <c r="H346" i="2"/>
  <c r="H544" i="2"/>
  <c r="H503" i="2"/>
  <c r="H390" i="2"/>
  <c r="H394" i="2"/>
  <c r="H575" i="2"/>
  <c r="H614" i="2"/>
  <c r="H589" i="2"/>
  <c r="H678" i="2"/>
  <c r="H677" i="2"/>
  <c r="H229" i="2"/>
  <c r="H624" i="2"/>
  <c r="H425" i="2"/>
  <c r="H648" i="2"/>
  <c r="H658" i="2"/>
  <c r="H616" i="2"/>
  <c r="H458" i="2"/>
  <c r="H302" i="2"/>
  <c r="H649" i="2"/>
  <c r="H264" i="2"/>
  <c r="H383" i="2"/>
  <c r="H547" i="2"/>
  <c r="H389" i="2"/>
  <c r="H546" i="2"/>
  <c r="H269" i="2"/>
  <c r="H612" i="2"/>
  <c r="H660" i="2"/>
  <c r="H131" i="2"/>
  <c r="H109" i="2"/>
  <c r="H141" i="2"/>
  <c r="H596" i="2"/>
  <c r="H360" i="2"/>
  <c r="H150" i="2"/>
  <c r="H31" i="2"/>
  <c r="H453" i="2"/>
  <c r="H155" i="2"/>
  <c r="H720" i="2"/>
  <c r="H361" i="2"/>
  <c r="H234" i="2"/>
  <c r="H239" i="2"/>
  <c r="H552" i="2"/>
  <c r="H633" i="2"/>
  <c r="H473" i="2"/>
  <c r="H526" i="2"/>
  <c r="H272" i="2"/>
  <c r="H336" i="2"/>
  <c r="H405" i="2"/>
  <c r="H628" i="2"/>
  <c r="H137" i="2"/>
  <c r="H298" i="2"/>
  <c r="H333" i="2"/>
  <c r="H521" i="2"/>
  <c r="H75" i="2"/>
  <c r="H246" i="2"/>
  <c r="H617" i="2"/>
  <c r="H263" i="2"/>
  <c r="H408" i="2"/>
  <c r="H347" i="2"/>
  <c r="H610" i="2"/>
  <c r="H530" i="2"/>
  <c r="H431" i="2"/>
  <c r="H399" i="2"/>
  <c r="H96" i="2"/>
  <c r="H460" i="2"/>
  <c r="H69" i="2"/>
  <c r="H180" i="2"/>
  <c r="H306" i="2"/>
  <c r="H103" i="2"/>
  <c r="H168" i="2"/>
  <c r="H56" i="2"/>
  <c r="H33" i="2"/>
  <c r="H276" i="2"/>
  <c r="H381" i="2"/>
  <c r="H199" i="2"/>
  <c r="H39" i="2"/>
  <c r="H432" i="2"/>
  <c r="H107" i="2"/>
  <c r="H541" i="2"/>
  <c r="H67" i="2"/>
  <c r="H139" i="2"/>
  <c r="H100" i="2"/>
  <c r="H639" i="2"/>
  <c r="H451" i="2"/>
  <c r="H195" i="2"/>
  <c r="H556" i="2"/>
  <c r="H227" i="2"/>
  <c r="H47" i="2"/>
  <c r="H99" i="2"/>
  <c r="H496" i="2"/>
  <c r="H260" i="2"/>
  <c r="H386" i="2"/>
  <c r="H667" i="2"/>
  <c r="H183" i="2"/>
  <c r="H273" i="2"/>
  <c r="H122" i="2"/>
  <c r="H58" i="2"/>
  <c r="H715" i="2"/>
  <c r="H642" i="2"/>
  <c r="H321" i="2"/>
  <c r="H721" i="2"/>
  <c r="H416" i="2"/>
  <c r="H370" i="2"/>
  <c r="H563" i="2"/>
  <c r="H265" i="2"/>
  <c r="H257" i="2"/>
  <c r="H367" i="2"/>
  <c r="H261" i="2"/>
  <c r="H161" i="2"/>
  <c r="H478" i="2"/>
  <c r="H345" i="2"/>
  <c r="H281" i="2"/>
  <c r="H193" i="2"/>
  <c r="H485" i="2"/>
  <c r="H305" i="2"/>
  <c r="H89" i="2"/>
  <c r="H42" i="2"/>
  <c r="H534" i="2"/>
  <c r="H72" i="2"/>
  <c r="H353" i="2"/>
  <c r="H537" i="2"/>
  <c r="H53" i="2"/>
  <c r="H52" i="2"/>
  <c r="H528" i="2"/>
  <c r="H184" i="2"/>
  <c r="H28" i="2"/>
  <c r="H572" i="2"/>
  <c r="H116" i="2"/>
  <c r="H357" i="2"/>
  <c r="H308" i="2"/>
  <c r="H88" i="2"/>
  <c r="H365" i="2"/>
  <c r="H653" i="2"/>
  <c r="H319" i="2"/>
  <c r="H87" i="2"/>
  <c r="H354" i="2"/>
  <c r="H124" i="2"/>
  <c r="H469" i="2"/>
  <c r="H65" i="2"/>
  <c r="H172" i="2"/>
  <c r="H91" i="2"/>
  <c r="H61" i="2"/>
  <c r="H296" i="2"/>
  <c r="H293" i="2"/>
  <c r="H517" i="2"/>
  <c r="H226" i="2"/>
  <c r="H351" i="2"/>
  <c r="H337" i="2"/>
  <c r="H64" i="2"/>
  <c r="H97" i="2"/>
  <c r="H83" i="2"/>
  <c r="H235" i="2"/>
  <c r="H397" i="2"/>
  <c r="H187" i="2"/>
  <c r="H170" i="2"/>
  <c r="H670" i="2"/>
  <c r="H232" i="2"/>
  <c r="H573" i="2"/>
  <c r="H590" i="2"/>
  <c r="H145" i="2"/>
  <c r="H164" i="2"/>
  <c r="H448" i="2"/>
  <c r="H375" i="2"/>
  <c r="H211" i="2"/>
  <c r="H59" i="2"/>
  <c r="H413" i="2"/>
  <c r="H115" i="2"/>
  <c r="H335" i="2"/>
  <c r="H566" i="2"/>
  <c r="H668" i="2"/>
  <c r="H407" i="2"/>
  <c r="H604" i="2"/>
  <c r="H209" i="2"/>
  <c r="H699" i="2"/>
  <c r="H140" i="2"/>
  <c r="H400" i="2"/>
  <c r="H60" i="2"/>
  <c r="H322" i="2"/>
  <c r="H338" i="2"/>
  <c r="H171" i="2"/>
  <c r="H463" i="2"/>
  <c r="H200" i="2"/>
  <c r="H104" i="2"/>
  <c r="H620" i="2"/>
  <c r="H622" i="2"/>
  <c r="H144" i="2"/>
  <c r="H479" i="2"/>
  <c r="H188" i="2"/>
  <c r="H177" i="2"/>
  <c r="H692" i="2"/>
  <c r="H119" i="2"/>
  <c r="H44" i="2"/>
  <c r="H92" i="2"/>
  <c r="H215" i="2"/>
  <c r="H623" i="2"/>
  <c r="H248" i="2"/>
  <c r="H207" i="2"/>
  <c r="H324" i="2"/>
  <c r="H129" i="2"/>
  <c r="H40" i="2"/>
  <c r="H163" i="2"/>
  <c r="H415" i="2"/>
  <c r="H356" i="2"/>
  <c r="H297" i="2"/>
  <c r="H512" i="2"/>
  <c r="H445" i="2"/>
  <c r="H167" i="2"/>
  <c r="H85" i="2"/>
  <c r="H287" i="2"/>
  <c r="H151" i="2"/>
  <c r="H368" i="2"/>
  <c r="H74" i="2"/>
  <c r="H191" i="2"/>
  <c r="H76" i="2"/>
  <c r="H329" i="2"/>
  <c r="H152" i="2"/>
  <c r="H290" i="2"/>
  <c r="H682" i="2"/>
  <c r="H557" i="2"/>
  <c r="H55" i="2"/>
  <c r="H147" i="2"/>
  <c r="H446" i="2"/>
  <c r="H716" i="2"/>
  <c r="H289" i="2"/>
  <c r="H128" i="2"/>
  <c r="H652" i="2"/>
  <c r="H43" i="2"/>
  <c r="H194" i="2"/>
  <c r="H90" i="2"/>
  <c r="H73" i="2"/>
  <c r="H49" i="2"/>
  <c r="H156" i="2"/>
  <c r="H203" i="2"/>
  <c r="H271" i="2"/>
  <c r="H127" i="2"/>
  <c r="H395" i="2"/>
  <c r="H525" i="2"/>
  <c r="H675" i="2"/>
  <c r="H108" i="2"/>
  <c r="H414" i="2"/>
  <c r="H216" i="2"/>
  <c r="H258" i="2"/>
  <c r="H683" i="2"/>
  <c r="H132" i="2"/>
  <c r="H138" i="2"/>
  <c r="H340" i="2"/>
  <c r="H555" i="2"/>
  <c r="H495" i="2"/>
  <c r="H502" i="2"/>
  <c r="H710" i="2"/>
  <c r="H113" i="2"/>
  <c r="H242" i="2"/>
  <c r="H638" i="2"/>
  <c r="H527" i="2"/>
  <c r="H136" i="2"/>
  <c r="H325" i="2"/>
  <c r="H120" i="2"/>
  <c r="H80" i="2"/>
  <c r="H447" i="2"/>
  <c r="H603" i="2"/>
  <c r="H176" i="2"/>
  <c r="H398" i="2"/>
  <c r="H81" i="2"/>
  <c r="H225" i="2"/>
  <c r="H593" i="2"/>
  <c r="H36" i="2"/>
  <c r="H689" i="2"/>
  <c r="H68" i="2"/>
  <c r="H464" i="2"/>
  <c r="H77" i="2"/>
  <c r="H32" i="2"/>
  <c r="H586" i="2"/>
  <c r="H160" i="2"/>
  <c r="H511" i="2"/>
  <c r="H148" i="2"/>
  <c r="H540" i="2"/>
  <c r="H694" i="2"/>
  <c r="H359" i="2"/>
  <c r="H45" i="2"/>
  <c r="H84" i="2"/>
  <c r="H662" i="2"/>
  <c r="H494" i="2"/>
  <c r="H79" i="2"/>
  <c r="H143" i="2"/>
  <c r="H259" i="2"/>
  <c r="H48" i="2"/>
  <c r="H241" i="2"/>
  <c r="H640" i="2"/>
  <c r="H384" i="2"/>
  <c r="H123" i="2"/>
  <c r="H175" i="2"/>
  <c r="H387" i="2"/>
  <c r="H518" i="2"/>
  <c r="H210" i="2"/>
  <c r="H313" i="2"/>
  <c r="H430" i="2"/>
  <c r="H154" i="2"/>
  <c r="H51" i="2"/>
  <c r="H529" i="2"/>
  <c r="H588" i="2"/>
  <c r="H468" i="2"/>
  <c r="H106" i="2"/>
  <c r="H618" i="2"/>
  <c r="H655" i="2"/>
  <c r="H637" i="2"/>
  <c r="H705" i="2"/>
  <c r="H429" i="2"/>
  <c r="H274" i="2"/>
  <c r="H462" i="2"/>
  <c r="H112" i="2"/>
  <c r="H609" i="2"/>
  <c r="H303" i="2"/>
  <c r="H186" i="2"/>
  <c r="H135" i="2"/>
  <c r="H179" i="2"/>
  <c r="H159" i="2"/>
  <c r="H57" i="2"/>
  <c r="H41" i="2"/>
  <c r="H24" i="2"/>
  <c r="H14" i="2"/>
  <c r="H23" i="2"/>
  <c r="H13" i="2"/>
  <c r="H16" i="2"/>
  <c r="H9" i="2"/>
  <c r="H18" i="2"/>
  <c r="H7" i="2"/>
  <c r="H17" i="2"/>
  <c r="H12" i="2"/>
  <c r="H15" i="2"/>
  <c r="H26" i="2"/>
  <c r="H20" i="2"/>
  <c r="H25" i="2"/>
  <c r="H11" i="2"/>
  <c r="H10" i="2"/>
  <c r="H4" i="2"/>
  <c r="J4" i="2" s="1"/>
  <c r="M4" i="2" s="1"/>
  <c r="H6" i="2"/>
  <c r="H8" i="2"/>
  <c r="H19" i="2"/>
  <c r="H22" i="2"/>
  <c r="H21" i="2"/>
  <c r="H5" i="2"/>
  <c r="K17" i="2"/>
  <c r="J5" i="2" l="1"/>
  <c r="J6" i="2"/>
  <c r="K18" i="2"/>
  <c r="J7" i="2" l="1"/>
  <c r="L5" i="2"/>
  <c r="M6" i="2"/>
  <c r="L4" i="2"/>
  <c r="M5" i="2"/>
  <c r="K19" i="2"/>
  <c r="L6" i="2" l="1"/>
  <c r="M7" i="2"/>
  <c r="J8" i="2"/>
  <c r="K20" i="2"/>
  <c r="M8" i="2" l="1"/>
  <c r="L7" i="2"/>
  <c r="J9" i="2"/>
  <c r="K21" i="2"/>
  <c r="L8" i="2" l="1"/>
  <c r="M9" i="2"/>
  <c r="J10" i="2"/>
  <c r="K22" i="2"/>
  <c r="M10" i="2" l="1"/>
  <c r="L9" i="2"/>
  <c r="J11" i="2"/>
  <c r="K23" i="2"/>
  <c r="L10" i="2" l="1"/>
  <c r="M11" i="2"/>
  <c r="J12" i="2"/>
  <c r="K24" i="2"/>
  <c r="M12" i="2" l="1"/>
  <c r="L11" i="2"/>
  <c r="J13" i="2"/>
  <c r="K25" i="2"/>
  <c r="M13" i="2" l="1"/>
  <c r="L12" i="2"/>
  <c r="J14" i="2"/>
  <c r="K26" i="2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l="1"/>
  <c r="M14" i="2"/>
  <c r="L13" i="2"/>
  <c r="J15" i="2"/>
  <c r="M15" i="2" l="1"/>
  <c r="L14" i="2"/>
  <c r="J16" i="2"/>
  <c r="K51" i="2"/>
  <c r="K52" i="2" l="1"/>
  <c r="J17" i="2"/>
  <c r="M16" i="2"/>
  <c r="L15" i="2"/>
  <c r="M17" i="2" l="1"/>
  <c r="L16" i="2"/>
  <c r="J18" i="2"/>
  <c r="K53" i="2"/>
  <c r="K54" i="2" l="1"/>
  <c r="J19" i="2"/>
  <c r="M18" i="2"/>
  <c r="L17" i="2"/>
  <c r="M19" i="2" l="1"/>
  <c r="J20" i="2"/>
  <c r="L18" i="2"/>
  <c r="K55" i="2"/>
  <c r="M20" i="2" l="1"/>
  <c r="J21" i="2"/>
  <c r="L19" i="2"/>
  <c r="K56" i="2"/>
  <c r="K57" i="2" l="1"/>
  <c r="M21" i="2"/>
  <c r="J22" i="2"/>
  <c r="L20" i="2"/>
  <c r="J23" i="2" l="1"/>
  <c r="L21" i="2"/>
  <c r="M22" i="2"/>
  <c r="K58" i="2"/>
  <c r="K59" i="2" l="1"/>
  <c r="M23" i="2"/>
  <c r="J24" i="2"/>
  <c r="L22" i="2"/>
  <c r="K60" i="2" l="1"/>
  <c r="J25" i="2"/>
  <c r="M24" i="2"/>
  <c r="L23" i="2"/>
  <c r="M25" i="2" l="1"/>
  <c r="J26" i="2"/>
  <c r="L24" i="2"/>
  <c r="K61" i="2"/>
  <c r="J27" i="2" l="1"/>
  <c r="M26" i="2"/>
  <c r="L25" i="2"/>
  <c r="K62" i="2"/>
  <c r="M27" i="2" l="1"/>
  <c r="J28" i="2"/>
  <c r="L26" i="2"/>
  <c r="K63" i="2"/>
  <c r="K64" i="2" l="1"/>
  <c r="L27" i="2"/>
  <c r="M28" i="2"/>
  <c r="J29" i="2"/>
  <c r="K65" i="2" l="1"/>
  <c r="L28" i="2"/>
  <c r="M29" i="2"/>
  <c r="J30" i="2"/>
  <c r="L29" i="2" l="1"/>
  <c r="M30" i="2"/>
  <c r="J31" i="2"/>
  <c r="K66" i="2"/>
  <c r="K67" i="2" l="1"/>
  <c r="L30" i="2"/>
  <c r="M31" i="2"/>
  <c r="J32" i="2"/>
  <c r="K68" i="2" l="1"/>
  <c r="L31" i="2"/>
  <c r="M32" i="2"/>
  <c r="J33" i="2"/>
  <c r="L32" i="2" l="1"/>
  <c r="M33" i="2"/>
  <c r="J34" i="2"/>
  <c r="K69" i="2"/>
  <c r="K70" i="2" l="1"/>
  <c r="L33" i="2"/>
  <c r="M34" i="2"/>
  <c r="J35" i="2"/>
  <c r="L34" i="2" l="1"/>
  <c r="M35" i="2"/>
  <c r="J36" i="2"/>
  <c r="K71" i="2"/>
  <c r="K72" i="2" l="1"/>
  <c r="L35" i="2"/>
  <c r="M36" i="2"/>
  <c r="J37" i="2"/>
  <c r="L36" i="2" l="1"/>
  <c r="M37" i="2"/>
  <c r="J38" i="2"/>
  <c r="K73" i="2"/>
  <c r="K74" i="2" l="1"/>
  <c r="L37" i="2"/>
  <c r="M38" i="2"/>
  <c r="J39" i="2"/>
  <c r="K75" i="2" l="1"/>
  <c r="L38" i="2"/>
  <c r="M39" i="2"/>
  <c r="J40" i="2"/>
  <c r="K76" i="2" l="1"/>
  <c r="L39" i="2"/>
  <c r="J41" i="2"/>
  <c r="M40" i="2"/>
  <c r="K77" i="2" l="1"/>
  <c r="L40" i="2"/>
  <c r="J42" i="2"/>
  <c r="M41" i="2"/>
  <c r="K78" i="2" l="1"/>
  <c r="J43" i="2"/>
  <c r="L41" i="2"/>
  <c r="M42" i="2"/>
  <c r="J44" i="2" l="1"/>
  <c r="L42" i="2"/>
  <c r="M43" i="2"/>
  <c r="K79" i="2"/>
  <c r="K80" i="2" l="1"/>
  <c r="J45" i="2"/>
  <c r="L43" i="2"/>
  <c r="M44" i="2"/>
  <c r="J46" i="2" l="1"/>
  <c r="L44" i="2"/>
  <c r="M45" i="2"/>
  <c r="K81" i="2"/>
  <c r="K82" i="2" l="1"/>
  <c r="J47" i="2"/>
  <c r="L45" i="2"/>
  <c r="M46" i="2"/>
  <c r="K83" i="2" l="1"/>
  <c r="J48" i="2"/>
  <c r="L46" i="2"/>
  <c r="M47" i="2"/>
  <c r="J49" i="2" l="1"/>
  <c r="L47" i="2"/>
  <c r="M48" i="2"/>
  <c r="K84" i="2"/>
  <c r="K85" i="2" l="1"/>
  <c r="J50" i="2"/>
  <c r="L48" i="2"/>
  <c r="M49" i="2"/>
  <c r="K86" i="2" l="1"/>
  <c r="J51" i="2"/>
  <c r="L49" i="2"/>
  <c r="M50" i="2"/>
  <c r="J52" i="2" l="1"/>
  <c r="L50" i="2"/>
  <c r="M51" i="2"/>
  <c r="K87" i="2"/>
  <c r="K88" i="2" l="1"/>
  <c r="J53" i="2"/>
  <c r="L51" i="2"/>
  <c r="M52" i="2"/>
  <c r="K89" i="2" l="1"/>
  <c r="J54" i="2"/>
  <c r="L52" i="2"/>
  <c r="M53" i="2"/>
  <c r="J55" i="2" l="1"/>
  <c r="L53" i="2"/>
  <c r="M54" i="2"/>
  <c r="K90" i="2"/>
  <c r="K91" i="2" l="1"/>
  <c r="J56" i="2"/>
  <c r="L54" i="2"/>
  <c r="M55" i="2"/>
  <c r="K92" i="2" l="1"/>
  <c r="J57" i="2"/>
  <c r="L55" i="2"/>
  <c r="M56" i="2"/>
  <c r="K93" i="2" l="1"/>
  <c r="J58" i="2"/>
  <c r="L56" i="2"/>
  <c r="M57" i="2"/>
  <c r="J59" i="2" l="1"/>
  <c r="L57" i="2"/>
  <c r="M58" i="2"/>
  <c r="K94" i="2"/>
  <c r="K95" i="2" l="1"/>
  <c r="J60" i="2"/>
  <c r="L58" i="2"/>
  <c r="M59" i="2"/>
  <c r="K96" i="2" l="1"/>
  <c r="J61" i="2"/>
  <c r="L59" i="2"/>
  <c r="M60" i="2"/>
  <c r="K97" i="2" l="1"/>
  <c r="J62" i="2"/>
  <c r="L60" i="2"/>
  <c r="M61" i="2"/>
  <c r="J63" i="2" l="1"/>
  <c r="L61" i="2"/>
  <c r="M62" i="2"/>
  <c r="K98" i="2"/>
  <c r="K99" i="2" l="1"/>
  <c r="J64" i="2"/>
  <c r="L62" i="2"/>
  <c r="M63" i="2"/>
  <c r="K100" i="2" l="1"/>
  <c r="J65" i="2"/>
  <c r="L63" i="2"/>
  <c r="M64" i="2"/>
  <c r="K101" i="2" l="1"/>
  <c r="J66" i="2"/>
  <c r="L64" i="2"/>
  <c r="M65" i="2"/>
  <c r="K102" i="2" l="1"/>
  <c r="J67" i="2"/>
  <c r="L65" i="2"/>
  <c r="M66" i="2"/>
  <c r="J68" i="2" l="1"/>
  <c r="L66" i="2"/>
  <c r="M67" i="2"/>
  <c r="K103" i="2"/>
  <c r="K104" i="2" l="1"/>
  <c r="J69" i="2"/>
  <c r="L67" i="2"/>
  <c r="M68" i="2"/>
  <c r="K105" i="2" l="1"/>
  <c r="J70" i="2"/>
  <c r="L68" i="2"/>
  <c r="M69" i="2"/>
  <c r="K106" i="2" l="1"/>
  <c r="J71" i="2"/>
  <c r="L69" i="2"/>
  <c r="M70" i="2"/>
  <c r="J72" i="2" l="1"/>
  <c r="L70" i="2"/>
  <c r="M71" i="2"/>
  <c r="K107" i="2"/>
  <c r="K108" i="2" l="1"/>
  <c r="J73" i="2"/>
  <c r="L71" i="2"/>
  <c r="M72" i="2"/>
  <c r="K109" i="2" l="1"/>
  <c r="J74" i="2"/>
  <c r="L72" i="2"/>
  <c r="M73" i="2"/>
  <c r="K110" i="2" l="1"/>
  <c r="J75" i="2"/>
  <c r="L73" i="2"/>
  <c r="M74" i="2"/>
  <c r="K111" i="2" l="1"/>
  <c r="J76" i="2"/>
  <c r="L74" i="2"/>
  <c r="M75" i="2"/>
  <c r="K112" i="2" l="1"/>
  <c r="J77" i="2"/>
  <c r="L75" i="2"/>
  <c r="M76" i="2"/>
  <c r="K113" i="2" l="1"/>
  <c r="J78" i="2"/>
  <c r="L76" i="2"/>
  <c r="M77" i="2"/>
  <c r="K114" i="2" l="1"/>
  <c r="J79" i="2"/>
  <c r="L77" i="2"/>
  <c r="M78" i="2"/>
  <c r="K115" i="2" l="1"/>
  <c r="J80" i="2"/>
  <c r="L78" i="2"/>
  <c r="M79" i="2"/>
  <c r="J81" i="2" l="1"/>
  <c r="L79" i="2"/>
  <c r="M80" i="2"/>
  <c r="K116" i="2"/>
  <c r="K117" i="2" l="1"/>
  <c r="J82" i="2"/>
  <c r="L80" i="2"/>
  <c r="M81" i="2"/>
  <c r="K118" i="2" l="1"/>
  <c r="J83" i="2"/>
  <c r="L81" i="2"/>
  <c r="M82" i="2"/>
  <c r="K119" i="2" l="1"/>
  <c r="J84" i="2"/>
  <c r="L82" i="2"/>
  <c r="M83" i="2"/>
  <c r="K120" i="2" l="1"/>
  <c r="J85" i="2"/>
  <c r="L83" i="2"/>
  <c r="M84" i="2"/>
  <c r="J86" i="2" l="1"/>
  <c r="L84" i="2"/>
  <c r="M85" i="2"/>
  <c r="K121" i="2"/>
  <c r="K122" i="2" l="1"/>
  <c r="J87" i="2"/>
  <c r="L85" i="2"/>
  <c r="M86" i="2"/>
  <c r="K123" i="2" l="1"/>
  <c r="J88" i="2"/>
  <c r="L86" i="2"/>
  <c r="M87" i="2"/>
  <c r="K124" i="2" l="1"/>
  <c r="J89" i="2"/>
  <c r="L87" i="2"/>
  <c r="M88" i="2"/>
  <c r="K125" i="2" l="1"/>
  <c r="J90" i="2"/>
  <c r="L88" i="2"/>
  <c r="M89" i="2"/>
  <c r="K126" i="2" l="1"/>
  <c r="J91" i="2"/>
  <c r="L89" i="2"/>
  <c r="M90" i="2"/>
  <c r="J92" i="2" l="1"/>
  <c r="L90" i="2"/>
  <c r="M91" i="2"/>
  <c r="K127" i="2"/>
  <c r="K128" i="2" l="1"/>
  <c r="J93" i="2"/>
  <c r="L91" i="2"/>
  <c r="M92" i="2"/>
  <c r="J94" i="2" l="1"/>
  <c r="L92" i="2"/>
  <c r="M93" i="2"/>
  <c r="K129" i="2"/>
  <c r="K130" i="2" l="1"/>
  <c r="J95" i="2"/>
  <c r="L93" i="2"/>
  <c r="M94" i="2"/>
  <c r="J96" i="2" l="1"/>
  <c r="L94" i="2"/>
  <c r="M95" i="2"/>
  <c r="K131" i="2"/>
  <c r="K132" i="2" l="1"/>
  <c r="J97" i="2"/>
  <c r="L95" i="2"/>
  <c r="M96" i="2"/>
  <c r="J98" i="2" l="1"/>
  <c r="L96" i="2"/>
  <c r="M97" i="2"/>
  <c r="K133" i="2"/>
  <c r="K134" i="2" l="1"/>
  <c r="J99" i="2"/>
  <c r="L97" i="2"/>
  <c r="M98" i="2"/>
  <c r="J100" i="2" l="1"/>
  <c r="L98" i="2"/>
  <c r="M99" i="2"/>
  <c r="K135" i="2"/>
  <c r="K136" i="2" l="1"/>
  <c r="J101" i="2"/>
  <c r="L99" i="2"/>
  <c r="M100" i="2"/>
  <c r="K137" i="2" l="1"/>
  <c r="J102" i="2"/>
  <c r="L100" i="2"/>
  <c r="M101" i="2"/>
  <c r="K138" i="2" l="1"/>
  <c r="J103" i="2"/>
  <c r="L101" i="2"/>
  <c r="M102" i="2"/>
  <c r="J104" i="2" l="1"/>
  <c r="L102" i="2"/>
  <c r="M103" i="2"/>
  <c r="K139" i="2"/>
  <c r="K140" i="2" l="1"/>
  <c r="J105" i="2"/>
  <c r="L103" i="2"/>
  <c r="M104" i="2"/>
  <c r="K141" i="2" l="1"/>
  <c r="J106" i="2"/>
  <c r="L104" i="2"/>
  <c r="M105" i="2"/>
  <c r="K142" i="2" l="1"/>
  <c r="J107" i="2"/>
  <c r="L105" i="2"/>
  <c r="M106" i="2"/>
  <c r="K143" i="2" l="1"/>
  <c r="J108" i="2"/>
  <c r="L106" i="2"/>
  <c r="M107" i="2"/>
  <c r="K144" i="2" l="1"/>
  <c r="J109" i="2"/>
  <c r="L107" i="2"/>
  <c r="M108" i="2"/>
  <c r="J110" i="2" l="1"/>
  <c r="L108" i="2"/>
  <c r="M109" i="2"/>
  <c r="K145" i="2"/>
  <c r="K146" i="2" l="1"/>
  <c r="J111" i="2"/>
  <c r="L109" i="2"/>
  <c r="M110" i="2"/>
  <c r="K147" i="2" l="1"/>
  <c r="J112" i="2"/>
  <c r="L110" i="2"/>
  <c r="M111" i="2"/>
  <c r="K148" i="2" l="1"/>
  <c r="J113" i="2"/>
  <c r="L111" i="2"/>
  <c r="M112" i="2"/>
  <c r="K149" i="2" l="1"/>
  <c r="J114" i="2"/>
  <c r="L112" i="2"/>
  <c r="M113" i="2"/>
  <c r="J115" i="2" l="1"/>
  <c r="L113" i="2"/>
  <c r="M114" i="2"/>
  <c r="K150" i="2"/>
  <c r="K151" i="2" l="1"/>
  <c r="J116" i="2"/>
  <c r="L114" i="2"/>
  <c r="M115" i="2"/>
  <c r="J117" i="2" l="1"/>
  <c r="L115" i="2"/>
  <c r="M116" i="2"/>
  <c r="K152" i="2"/>
  <c r="K153" i="2" l="1"/>
  <c r="J118" i="2"/>
  <c r="L116" i="2"/>
  <c r="M117" i="2"/>
  <c r="J119" i="2" l="1"/>
  <c r="L117" i="2"/>
  <c r="M118" i="2"/>
  <c r="K154" i="2"/>
  <c r="K155" i="2" l="1"/>
  <c r="J120" i="2"/>
  <c r="L118" i="2"/>
  <c r="M119" i="2"/>
  <c r="K156" i="2" l="1"/>
  <c r="J121" i="2"/>
  <c r="L119" i="2"/>
  <c r="M120" i="2"/>
  <c r="J122" i="2" l="1"/>
  <c r="L120" i="2"/>
  <c r="M121" i="2"/>
  <c r="K157" i="2"/>
  <c r="K158" i="2" l="1"/>
  <c r="J123" i="2"/>
  <c r="L121" i="2"/>
  <c r="M122" i="2"/>
  <c r="K159" i="2" l="1"/>
  <c r="J124" i="2"/>
  <c r="L122" i="2"/>
  <c r="M123" i="2"/>
  <c r="K160" i="2" l="1"/>
  <c r="J125" i="2"/>
  <c r="L123" i="2"/>
  <c r="M124" i="2"/>
  <c r="K161" i="2" l="1"/>
  <c r="J126" i="2"/>
  <c r="L124" i="2"/>
  <c r="M125" i="2"/>
  <c r="K162" i="2" l="1"/>
  <c r="J127" i="2"/>
  <c r="L125" i="2"/>
  <c r="M126" i="2"/>
  <c r="J128" i="2" l="1"/>
  <c r="L126" i="2"/>
  <c r="M127" i="2"/>
  <c r="K163" i="2"/>
  <c r="K164" i="2" l="1"/>
  <c r="J129" i="2"/>
  <c r="L127" i="2"/>
  <c r="M128" i="2"/>
  <c r="K165" i="2" l="1"/>
  <c r="J130" i="2"/>
  <c r="L128" i="2"/>
  <c r="M129" i="2"/>
  <c r="K166" i="2" l="1"/>
  <c r="J131" i="2"/>
  <c r="L129" i="2"/>
  <c r="M130" i="2"/>
  <c r="K167" i="2" l="1"/>
  <c r="J132" i="2"/>
  <c r="L130" i="2"/>
  <c r="M131" i="2"/>
  <c r="J133" i="2" l="1"/>
  <c r="L131" i="2"/>
  <c r="M132" i="2"/>
  <c r="K168" i="2"/>
  <c r="K169" i="2" l="1"/>
  <c r="J134" i="2"/>
  <c r="L132" i="2"/>
  <c r="M133" i="2"/>
  <c r="K170" i="2" l="1"/>
  <c r="J135" i="2"/>
  <c r="L133" i="2"/>
  <c r="M134" i="2"/>
  <c r="J136" i="2" l="1"/>
  <c r="L134" i="2"/>
  <c r="M135" i="2"/>
  <c r="K171" i="2"/>
  <c r="K172" i="2" l="1"/>
  <c r="J137" i="2"/>
  <c r="L135" i="2"/>
  <c r="M136" i="2"/>
  <c r="K173" i="2" l="1"/>
  <c r="J138" i="2"/>
  <c r="L136" i="2"/>
  <c r="M137" i="2"/>
  <c r="K174" i="2" l="1"/>
  <c r="J139" i="2"/>
  <c r="L137" i="2"/>
  <c r="M138" i="2"/>
  <c r="K175" i="2" l="1"/>
  <c r="J140" i="2"/>
  <c r="L138" i="2"/>
  <c r="M139" i="2"/>
  <c r="K176" i="2" l="1"/>
  <c r="J141" i="2"/>
  <c r="L139" i="2"/>
  <c r="M140" i="2"/>
  <c r="K177" i="2" l="1"/>
  <c r="J142" i="2"/>
  <c r="L140" i="2"/>
  <c r="M141" i="2"/>
  <c r="J143" i="2" l="1"/>
  <c r="L141" i="2"/>
  <c r="M142" i="2"/>
  <c r="K178" i="2"/>
  <c r="K179" i="2" l="1"/>
  <c r="J144" i="2"/>
  <c r="L142" i="2"/>
  <c r="M143" i="2"/>
  <c r="K180" i="2" l="1"/>
  <c r="J145" i="2"/>
  <c r="L143" i="2"/>
  <c r="M144" i="2"/>
  <c r="K181" i="2" l="1"/>
  <c r="J146" i="2"/>
  <c r="L144" i="2"/>
  <c r="M145" i="2"/>
  <c r="J147" i="2" l="1"/>
  <c r="L145" i="2"/>
  <c r="M146" i="2"/>
  <c r="K182" i="2"/>
  <c r="K183" i="2" l="1"/>
  <c r="J148" i="2"/>
  <c r="L146" i="2"/>
  <c r="M147" i="2"/>
  <c r="K184" i="2" l="1"/>
  <c r="J149" i="2"/>
  <c r="L147" i="2"/>
  <c r="M148" i="2"/>
  <c r="J150" i="2" l="1"/>
  <c r="L148" i="2"/>
  <c r="M149" i="2"/>
  <c r="K185" i="2"/>
  <c r="K186" i="2" l="1"/>
  <c r="J151" i="2"/>
  <c r="L149" i="2"/>
  <c r="M150" i="2"/>
  <c r="J152" i="2" l="1"/>
  <c r="L150" i="2"/>
  <c r="M151" i="2"/>
  <c r="K187" i="2"/>
  <c r="K188" i="2" l="1"/>
  <c r="J153" i="2"/>
  <c r="L151" i="2"/>
  <c r="M152" i="2"/>
  <c r="K189" i="2" l="1"/>
  <c r="J154" i="2"/>
  <c r="L152" i="2"/>
  <c r="M153" i="2"/>
  <c r="J155" i="2" l="1"/>
  <c r="L153" i="2"/>
  <c r="M154" i="2"/>
  <c r="K190" i="2"/>
  <c r="K191" i="2" l="1"/>
  <c r="J156" i="2"/>
  <c r="L154" i="2"/>
  <c r="M155" i="2"/>
  <c r="K192" i="2" l="1"/>
  <c r="J157" i="2"/>
  <c r="L155" i="2"/>
  <c r="M156" i="2"/>
  <c r="J158" i="2" l="1"/>
  <c r="L156" i="2"/>
  <c r="M157" i="2"/>
  <c r="K193" i="2"/>
  <c r="K194" i="2" l="1"/>
  <c r="J159" i="2"/>
  <c r="L157" i="2"/>
  <c r="M158" i="2"/>
  <c r="K195" i="2" l="1"/>
  <c r="J160" i="2"/>
  <c r="L158" i="2"/>
  <c r="M159" i="2"/>
  <c r="K196" i="2" l="1"/>
  <c r="J161" i="2"/>
  <c r="L159" i="2"/>
  <c r="M160" i="2"/>
  <c r="J162" i="2" l="1"/>
  <c r="L160" i="2"/>
  <c r="M161" i="2"/>
  <c r="K197" i="2"/>
  <c r="J163" i="2" l="1"/>
  <c r="L161" i="2"/>
  <c r="M162" i="2"/>
  <c r="K198" i="2"/>
  <c r="K199" i="2" l="1"/>
  <c r="J164" i="2"/>
  <c r="L162" i="2"/>
  <c r="M163" i="2"/>
  <c r="J165" i="2" l="1"/>
  <c r="L163" i="2"/>
  <c r="M164" i="2"/>
  <c r="K200" i="2"/>
  <c r="K201" i="2" l="1"/>
  <c r="J166" i="2"/>
  <c r="L164" i="2"/>
  <c r="M165" i="2"/>
  <c r="K202" i="2" l="1"/>
  <c r="J167" i="2"/>
  <c r="L165" i="2"/>
  <c r="M166" i="2"/>
  <c r="K203" i="2" l="1"/>
  <c r="J168" i="2"/>
  <c r="L166" i="2"/>
  <c r="M167" i="2"/>
  <c r="J169" i="2" l="1"/>
  <c r="L167" i="2"/>
  <c r="M168" i="2"/>
  <c r="K204" i="2"/>
  <c r="K205" i="2" l="1"/>
  <c r="J170" i="2"/>
  <c r="L168" i="2"/>
  <c r="M169" i="2"/>
  <c r="J171" i="2" l="1"/>
  <c r="L169" i="2"/>
  <c r="M170" i="2"/>
  <c r="K206" i="2"/>
  <c r="K207" i="2" l="1"/>
  <c r="J172" i="2"/>
  <c r="L170" i="2"/>
  <c r="M171" i="2"/>
  <c r="K208" i="2" l="1"/>
  <c r="J173" i="2"/>
  <c r="L171" i="2"/>
  <c r="M172" i="2"/>
  <c r="K209" i="2" l="1"/>
  <c r="J174" i="2"/>
  <c r="L172" i="2"/>
  <c r="M173" i="2"/>
  <c r="K210" i="2" l="1"/>
  <c r="J175" i="2"/>
  <c r="L173" i="2"/>
  <c r="M174" i="2"/>
  <c r="K211" i="2" l="1"/>
  <c r="J176" i="2"/>
  <c r="L174" i="2"/>
  <c r="M175" i="2"/>
  <c r="K212" i="2" l="1"/>
  <c r="J177" i="2"/>
  <c r="L175" i="2"/>
  <c r="M176" i="2"/>
  <c r="K213" i="2" l="1"/>
  <c r="J178" i="2"/>
  <c r="L176" i="2"/>
  <c r="M177" i="2"/>
  <c r="K214" i="2" l="1"/>
  <c r="J179" i="2"/>
  <c r="L177" i="2"/>
  <c r="M178" i="2"/>
  <c r="K215" i="2" l="1"/>
  <c r="J180" i="2"/>
  <c r="L178" i="2"/>
  <c r="M179" i="2"/>
  <c r="K216" i="2" l="1"/>
  <c r="J181" i="2"/>
  <c r="L179" i="2"/>
  <c r="M180" i="2"/>
  <c r="K217" i="2" l="1"/>
  <c r="J182" i="2"/>
  <c r="L180" i="2"/>
  <c r="M181" i="2"/>
  <c r="K218" i="2" l="1"/>
  <c r="J183" i="2"/>
  <c r="L181" i="2"/>
  <c r="M182" i="2"/>
  <c r="K219" i="2" l="1"/>
  <c r="J184" i="2"/>
  <c r="L182" i="2"/>
  <c r="M183" i="2"/>
  <c r="K220" i="2" l="1"/>
  <c r="J185" i="2"/>
  <c r="L183" i="2"/>
  <c r="M184" i="2"/>
  <c r="K221" i="2" l="1"/>
  <c r="J186" i="2"/>
  <c r="L184" i="2"/>
  <c r="M185" i="2"/>
  <c r="K222" i="2" l="1"/>
  <c r="J187" i="2"/>
  <c r="L185" i="2"/>
  <c r="M186" i="2"/>
  <c r="K223" i="2" l="1"/>
  <c r="J188" i="2"/>
  <c r="L186" i="2"/>
  <c r="M187" i="2"/>
  <c r="K224" i="2" l="1"/>
  <c r="J189" i="2"/>
  <c r="L187" i="2"/>
  <c r="M188" i="2"/>
  <c r="K225" i="2" l="1"/>
  <c r="J190" i="2"/>
  <c r="L188" i="2"/>
  <c r="M189" i="2"/>
  <c r="K226" i="2" l="1"/>
  <c r="J191" i="2"/>
  <c r="L189" i="2"/>
  <c r="M190" i="2"/>
  <c r="K227" i="2" l="1"/>
  <c r="J192" i="2"/>
  <c r="L190" i="2"/>
  <c r="M191" i="2"/>
  <c r="K228" i="2" l="1"/>
  <c r="J193" i="2"/>
  <c r="L191" i="2"/>
  <c r="M192" i="2"/>
  <c r="K229" i="2" l="1"/>
  <c r="J194" i="2"/>
  <c r="L192" i="2"/>
  <c r="M193" i="2"/>
  <c r="K230" i="2" l="1"/>
  <c r="J195" i="2"/>
  <c r="L193" i="2"/>
  <c r="M194" i="2"/>
  <c r="J196" i="2" l="1"/>
  <c r="L194" i="2"/>
  <c r="M195" i="2"/>
  <c r="K231" i="2"/>
  <c r="K232" i="2" l="1"/>
  <c r="J197" i="2"/>
  <c r="L195" i="2"/>
  <c r="M196" i="2"/>
  <c r="J198" i="2" l="1"/>
  <c r="L196" i="2"/>
  <c r="M197" i="2"/>
  <c r="K233" i="2"/>
  <c r="K234" i="2" l="1"/>
  <c r="J199" i="2"/>
  <c r="L197" i="2"/>
  <c r="M198" i="2"/>
  <c r="J200" i="2" l="1"/>
  <c r="L198" i="2"/>
  <c r="M199" i="2"/>
  <c r="K235" i="2"/>
  <c r="K236" i="2" l="1"/>
  <c r="J201" i="2"/>
  <c r="L199" i="2"/>
  <c r="M200" i="2"/>
  <c r="J202" i="2" l="1"/>
  <c r="L200" i="2"/>
  <c r="M201" i="2"/>
  <c r="K237" i="2"/>
  <c r="K238" i="2" l="1"/>
  <c r="J203" i="2"/>
  <c r="L201" i="2"/>
  <c r="M202" i="2"/>
  <c r="K239" i="2" l="1"/>
  <c r="J204" i="2"/>
  <c r="L202" i="2"/>
  <c r="M203" i="2"/>
  <c r="K240" i="2" l="1"/>
  <c r="J205" i="2"/>
  <c r="L203" i="2"/>
  <c r="M204" i="2"/>
  <c r="J206" i="2" l="1"/>
  <c r="L204" i="2"/>
  <c r="M205" i="2"/>
  <c r="K241" i="2"/>
  <c r="K242" i="2" l="1"/>
  <c r="J207" i="2"/>
  <c r="L205" i="2"/>
  <c r="M206" i="2"/>
  <c r="J208" i="2" l="1"/>
  <c r="L206" i="2"/>
  <c r="M207" i="2"/>
  <c r="K243" i="2"/>
  <c r="K244" i="2" l="1"/>
  <c r="J209" i="2"/>
  <c r="L207" i="2"/>
  <c r="M208" i="2"/>
  <c r="K245" i="2" l="1"/>
  <c r="J210" i="2"/>
  <c r="L208" i="2"/>
  <c r="M209" i="2"/>
  <c r="K246" i="2" l="1"/>
  <c r="J211" i="2"/>
  <c r="L209" i="2"/>
  <c r="M210" i="2"/>
  <c r="K247" i="2" l="1"/>
  <c r="J212" i="2"/>
  <c r="L210" i="2"/>
  <c r="M211" i="2"/>
  <c r="J213" i="2" l="1"/>
  <c r="L211" i="2"/>
  <c r="M212" i="2"/>
  <c r="K248" i="2"/>
  <c r="K249" i="2" l="1"/>
  <c r="J214" i="2"/>
  <c r="L212" i="2"/>
  <c r="M213" i="2"/>
  <c r="K250" i="2" l="1"/>
  <c r="J215" i="2"/>
  <c r="L213" i="2"/>
  <c r="M214" i="2"/>
  <c r="K251" i="2" l="1"/>
  <c r="J216" i="2"/>
  <c r="L214" i="2"/>
  <c r="M215" i="2"/>
  <c r="K252" i="2" l="1"/>
  <c r="J217" i="2"/>
  <c r="L215" i="2"/>
  <c r="M216" i="2"/>
  <c r="J218" i="2" l="1"/>
  <c r="L216" i="2"/>
  <c r="M217" i="2"/>
  <c r="K253" i="2"/>
  <c r="K254" i="2" l="1"/>
  <c r="J219" i="2"/>
  <c r="L217" i="2"/>
  <c r="M218" i="2"/>
  <c r="K255" i="2" l="1"/>
  <c r="J220" i="2"/>
  <c r="L218" i="2"/>
  <c r="M219" i="2"/>
  <c r="J221" i="2" l="1"/>
  <c r="L219" i="2"/>
  <c r="M220" i="2"/>
  <c r="K256" i="2"/>
  <c r="K257" i="2" l="1"/>
  <c r="J222" i="2"/>
  <c r="L220" i="2"/>
  <c r="M221" i="2"/>
  <c r="J223" i="2" l="1"/>
  <c r="L221" i="2"/>
  <c r="M222" i="2"/>
  <c r="K258" i="2"/>
  <c r="K259" i="2" l="1"/>
  <c r="J224" i="2"/>
  <c r="L222" i="2"/>
  <c r="M223" i="2"/>
  <c r="J225" i="2" l="1"/>
  <c r="L223" i="2"/>
  <c r="M224" i="2"/>
  <c r="K260" i="2"/>
  <c r="K261" i="2" l="1"/>
  <c r="J226" i="2"/>
  <c r="L224" i="2"/>
  <c r="M225" i="2"/>
  <c r="K262" i="2" l="1"/>
  <c r="J227" i="2"/>
  <c r="L225" i="2"/>
  <c r="M226" i="2"/>
  <c r="J228" i="2" l="1"/>
  <c r="L226" i="2"/>
  <c r="M227" i="2"/>
  <c r="K263" i="2"/>
  <c r="K264" i="2" l="1"/>
  <c r="J229" i="2"/>
  <c r="L227" i="2"/>
  <c r="M228" i="2"/>
  <c r="K265" i="2" l="1"/>
  <c r="J230" i="2"/>
  <c r="L228" i="2"/>
  <c r="M229" i="2"/>
  <c r="K266" i="2" l="1"/>
  <c r="J231" i="2"/>
  <c r="L229" i="2"/>
  <c r="M230" i="2"/>
  <c r="J232" i="2" l="1"/>
  <c r="L230" i="2"/>
  <c r="M231" i="2"/>
  <c r="K267" i="2"/>
  <c r="K268" i="2" l="1"/>
  <c r="J233" i="2"/>
  <c r="L231" i="2"/>
  <c r="M232" i="2"/>
  <c r="K269" i="2" l="1"/>
  <c r="J234" i="2"/>
  <c r="L232" i="2"/>
  <c r="M233" i="2"/>
  <c r="J235" i="2" l="1"/>
  <c r="L233" i="2"/>
  <c r="M234" i="2"/>
  <c r="K270" i="2"/>
  <c r="K271" i="2" l="1"/>
  <c r="J236" i="2"/>
  <c r="L234" i="2"/>
  <c r="M235" i="2"/>
  <c r="J237" i="2" l="1"/>
  <c r="L235" i="2"/>
  <c r="M236" i="2"/>
  <c r="K272" i="2"/>
  <c r="K273" i="2" l="1"/>
  <c r="J238" i="2"/>
  <c r="L236" i="2"/>
  <c r="M237" i="2"/>
  <c r="J239" i="2" l="1"/>
  <c r="L237" i="2"/>
  <c r="M238" i="2"/>
  <c r="K274" i="2"/>
  <c r="K275" i="2" l="1"/>
  <c r="J240" i="2"/>
  <c r="L238" i="2"/>
  <c r="M239" i="2"/>
  <c r="J241" i="2" l="1"/>
  <c r="L239" i="2"/>
  <c r="M240" i="2"/>
  <c r="K276" i="2"/>
  <c r="K277" i="2" l="1"/>
  <c r="J242" i="2"/>
  <c r="L240" i="2"/>
  <c r="M241" i="2"/>
  <c r="J243" i="2" l="1"/>
  <c r="L241" i="2"/>
  <c r="M242" i="2"/>
  <c r="K278" i="2"/>
  <c r="K279" i="2" l="1"/>
  <c r="J244" i="2"/>
  <c r="L242" i="2"/>
  <c r="M243" i="2"/>
  <c r="K280" i="2" l="1"/>
  <c r="J245" i="2"/>
  <c r="L243" i="2"/>
  <c r="M244" i="2"/>
  <c r="K281" i="2" l="1"/>
  <c r="J246" i="2"/>
  <c r="L244" i="2"/>
  <c r="M245" i="2"/>
  <c r="K282" i="2" l="1"/>
  <c r="J247" i="2"/>
  <c r="L245" i="2"/>
  <c r="M246" i="2"/>
  <c r="K283" i="2" l="1"/>
  <c r="J248" i="2"/>
  <c r="L246" i="2"/>
  <c r="M247" i="2"/>
  <c r="J249" i="2" l="1"/>
  <c r="L247" i="2"/>
  <c r="M248" i="2"/>
  <c r="K284" i="2"/>
  <c r="K285" i="2" l="1"/>
  <c r="J250" i="2"/>
  <c r="L248" i="2"/>
  <c r="M249" i="2"/>
  <c r="K286" i="2" l="1"/>
  <c r="J251" i="2"/>
  <c r="L249" i="2"/>
  <c r="M250" i="2"/>
  <c r="J252" i="2" l="1"/>
  <c r="L250" i="2"/>
  <c r="M251" i="2"/>
  <c r="K287" i="2"/>
  <c r="K288" i="2" l="1"/>
  <c r="J253" i="2"/>
  <c r="L251" i="2"/>
  <c r="M252" i="2"/>
  <c r="K289" i="2" l="1"/>
  <c r="J254" i="2"/>
  <c r="L252" i="2"/>
  <c r="M253" i="2"/>
  <c r="J255" i="2" l="1"/>
  <c r="L253" i="2"/>
  <c r="M254" i="2"/>
  <c r="K290" i="2"/>
  <c r="K291" i="2" l="1"/>
  <c r="J256" i="2"/>
  <c r="L254" i="2"/>
  <c r="M255" i="2"/>
  <c r="J257" i="2" l="1"/>
  <c r="L255" i="2"/>
  <c r="M256" i="2"/>
  <c r="K292" i="2"/>
  <c r="K293" i="2" l="1"/>
  <c r="J258" i="2"/>
  <c r="L256" i="2"/>
  <c r="M257" i="2"/>
  <c r="J259" i="2" l="1"/>
  <c r="L257" i="2"/>
  <c r="M258" i="2"/>
  <c r="K294" i="2"/>
  <c r="K295" i="2" l="1"/>
  <c r="J260" i="2"/>
  <c r="L258" i="2"/>
  <c r="M259" i="2"/>
  <c r="J261" i="2" l="1"/>
  <c r="L259" i="2"/>
  <c r="M260" i="2"/>
  <c r="K296" i="2"/>
  <c r="K297" i="2" l="1"/>
  <c r="J262" i="2"/>
  <c r="L260" i="2"/>
  <c r="M261" i="2"/>
  <c r="J263" i="2" l="1"/>
  <c r="L261" i="2"/>
  <c r="M262" i="2"/>
  <c r="K298" i="2"/>
  <c r="K299" i="2" l="1"/>
  <c r="J264" i="2"/>
  <c r="L262" i="2"/>
  <c r="M263" i="2"/>
  <c r="J265" i="2" l="1"/>
  <c r="L263" i="2"/>
  <c r="M264" i="2"/>
  <c r="K300" i="2"/>
  <c r="K301" i="2" l="1"/>
  <c r="J266" i="2"/>
  <c r="L264" i="2"/>
  <c r="M265" i="2"/>
  <c r="J267" i="2" l="1"/>
  <c r="L265" i="2"/>
  <c r="M266" i="2"/>
  <c r="K302" i="2"/>
  <c r="K303" i="2" l="1"/>
  <c r="J268" i="2"/>
  <c r="L266" i="2"/>
  <c r="M267" i="2"/>
  <c r="J269" i="2" l="1"/>
  <c r="L267" i="2"/>
  <c r="M268" i="2"/>
  <c r="K304" i="2"/>
  <c r="K305" i="2" l="1"/>
  <c r="J270" i="2"/>
  <c r="L268" i="2"/>
  <c r="M269" i="2"/>
  <c r="J271" i="2" l="1"/>
  <c r="L269" i="2"/>
  <c r="M270" i="2"/>
  <c r="K306" i="2"/>
  <c r="K307" i="2" l="1"/>
  <c r="J272" i="2"/>
  <c r="L270" i="2"/>
  <c r="M271" i="2"/>
  <c r="J273" i="2" l="1"/>
  <c r="L271" i="2"/>
  <c r="M272" i="2"/>
  <c r="K308" i="2"/>
  <c r="K309" i="2" l="1"/>
  <c r="J274" i="2"/>
  <c r="L272" i="2"/>
  <c r="M273" i="2"/>
  <c r="J275" i="2" l="1"/>
  <c r="L273" i="2"/>
  <c r="M274" i="2"/>
  <c r="K310" i="2"/>
  <c r="K311" i="2" l="1"/>
  <c r="J276" i="2"/>
  <c r="L274" i="2"/>
  <c r="M275" i="2"/>
  <c r="K312" i="2" l="1"/>
  <c r="J277" i="2"/>
  <c r="L275" i="2"/>
  <c r="M276" i="2"/>
  <c r="J278" i="2" l="1"/>
  <c r="L276" i="2"/>
  <c r="M277" i="2"/>
  <c r="K313" i="2"/>
  <c r="K314" i="2" l="1"/>
  <c r="J279" i="2"/>
  <c r="L277" i="2"/>
  <c r="M278" i="2"/>
  <c r="K315" i="2" l="1"/>
  <c r="J280" i="2"/>
  <c r="L278" i="2"/>
  <c r="M279" i="2"/>
  <c r="K316" i="2" l="1"/>
  <c r="J281" i="2"/>
  <c r="L279" i="2"/>
  <c r="M280" i="2"/>
  <c r="J282" i="2" l="1"/>
  <c r="L280" i="2"/>
  <c r="M281" i="2"/>
  <c r="K317" i="2"/>
  <c r="K318" i="2" l="1"/>
  <c r="J283" i="2"/>
  <c r="L281" i="2"/>
  <c r="M282" i="2"/>
  <c r="J284" i="2" l="1"/>
  <c r="L282" i="2"/>
  <c r="M283" i="2"/>
  <c r="K319" i="2"/>
  <c r="K320" i="2" l="1"/>
  <c r="J285" i="2"/>
  <c r="L283" i="2"/>
  <c r="M284" i="2"/>
  <c r="J286" i="2" l="1"/>
  <c r="L284" i="2"/>
  <c r="M285" i="2"/>
  <c r="K321" i="2"/>
  <c r="K322" i="2" l="1"/>
  <c r="J287" i="2"/>
  <c r="L285" i="2"/>
  <c r="M286" i="2"/>
  <c r="J288" i="2" l="1"/>
  <c r="L286" i="2"/>
  <c r="M287" i="2"/>
  <c r="K323" i="2"/>
  <c r="K324" i="2" l="1"/>
  <c r="J289" i="2"/>
  <c r="L287" i="2"/>
  <c r="M288" i="2"/>
  <c r="J290" i="2" l="1"/>
  <c r="L288" i="2"/>
  <c r="M289" i="2"/>
  <c r="K325" i="2"/>
  <c r="K326" i="2" l="1"/>
  <c r="J291" i="2"/>
  <c r="L289" i="2"/>
  <c r="M290" i="2"/>
  <c r="J292" i="2" l="1"/>
  <c r="L290" i="2"/>
  <c r="M291" i="2"/>
  <c r="K327" i="2"/>
  <c r="K328" i="2" l="1"/>
  <c r="J293" i="2"/>
  <c r="L291" i="2"/>
  <c r="M292" i="2"/>
  <c r="K329" i="2" l="1"/>
  <c r="J294" i="2"/>
  <c r="L292" i="2"/>
  <c r="M293" i="2"/>
  <c r="J295" i="2" l="1"/>
  <c r="L293" i="2"/>
  <c r="M294" i="2"/>
  <c r="K330" i="2"/>
  <c r="J296" i="2" l="1"/>
  <c r="L294" i="2"/>
  <c r="M295" i="2"/>
  <c r="K331" i="2"/>
  <c r="K332" i="2" l="1"/>
  <c r="J297" i="2"/>
  <c r="L295" i="2"/>
  <c r="M296" i="2"/>
  <c r="K333" i="2" l="1"/>
  <c r="J298" i="2"/>
  <c r="L296" i="2"/>
  <c r="M297" i="2"/>
  <c r="J299" i="2" l="1"/>
  <c r="L297" i="2"/>
  <c r="M298" i="2"/>
  <c r="K334" i="2"/>
  <c r="K335" i="2" l="1"/>
  <c r="J300" i="2"/>
  <c r="L298" i="2"/>
  <c r="M299" i="2"/>
  <c r="J301" i="2" l="1"/>
  <c r="L299" i="2"/>
  <c r="M300" i="2"/>
  <c r="K336" i="2"/>
  <c r="K337" i="2" l="1"/>
  <c r="J302" i="2"/>
  <c r="L300" i="2"/>
  <c r="M301" i="2"/>
  <c r="K338" i="2" l="1"/>
  <c r="J303" i="2"/>
  <c r="L301" i="2"/>
  <c r="M302" i="2"/>
  <c r="J304" i="2" l="1"/>
  <c r="L302" i="2"/>
  <c r="M303" i="2"/>
  <c r="K339" i="2"/>
  <c r="K340" i="2" l="1"/>
  <c r="J305" i="2"/>
  <c r="L303" i="2"/>
  <c r="M304" i="2"/>
  <c r="J306" i="2" l="1"/>
  <c r="L304" i="2"/>
  <c r="M305" i="2"/>
  <c r="K341" i="2"/>
  <c r="K342" i="2" l="1"/>
  <c r="J307" i="2"/>
  <c r="L305" i="2"/>
  <c r="M306" i="2"/>
  <c r="K343" i="2" l="1"/>
  <c r="J308" i="2"/>
  <c r="L306" i="2"/>
  <c r="M307" i="2"/>
  <c r="K344" i="2" l="1"/>
  <c r="J309" i="2"/>
  <c r="L307" i="2"/>
  <c r="M308" i="2"/>
  <c r="J310" i="2" l="1"/>
  <c r="L308" i="2"/>
  <c r="M309" i="2"/>
  <c r="K345" i="2"/>
  <c r="K346" i="2" l="1"/>
  <c r="J311" i="2"/>
  <c r="L309" i="2"/>
  <c r="M310" i="2"/>
  <c r="K347" i="2" l="1"/>
  <c r="J312" i="2"/>
  <c r="L310" i="2"/>
  <c r="M311" i="2"/>
  <c r="J313" i="2" l="1"/>
  <c r="L311" i="2"/>
  <c r="M312" i="2"/>
  <c r="K348" i="2"/>
  <c r="J314" i="2" l="1"/>
  <c r="L312" i="2"/>
  <c r="M313" i="2"/>
  <c r="K349" i="2"/>
  <c r="K350" i="2" l="1"/>
  <c r="J315" i="2"/>
  <c r="L313" i="2"/>
  <c r="M314" i="2"/>
  <c r="J316" i="2" l="1"/>
  <c r="L314" i="2"/>
  <c r="M315" i="2"/>
  <c r="K351" i="2"/>
  <c r="K352" i="2" l="1"/>
  <c r="J317" i="2"/>
  <c r="L315" i="2"/>
  <c r="M316" i="2"/>
  <c r="J318" i="2" l="1"/>
  <c r="L316" i="2"/>
  <c r="M317" i="2"/>
  <c r="K353" i="2"/>
  <c r="K354" i="2" l="1"/>
  <c r="J319" i="2"/>
  <c r="L317" i="2"/>
  <c r="M318" i="2"/>
  <c r="J320" i="2" l="1"/>
  <c r="L318" i="2"/>
  <c r="M319" i="2"/>
  <c r="K355" i="2"/>
  <c r="K356" i="2" l="1"/>
  <c r="J321" i="2"/>
  <c r="L319" i="2"/>
  <c r="M320" i="2"/>
  <c r="J322" i="2" l="1"/>
  <c r="L320" i="2"/>
  <c r="M321" i="2"/>
  <c r="K357" i="2"/>
  <c r="K358" i="2" l="1"/>
  <c r="J323" i="2"/>
  <c r="L321" i="2"/>
  <c r="M322" i="2"/>
  <c r="J324" i="2" l="1"/>
  <c r="L322" i="2"/>
  <c r="M323" i="2"/>
  <c r="K359" i="2"/>
  <c r="K360" i="2" l="1"/>
  <c r="J325" i="2"/>
  <c r="L323" i="2"/>
  <c r="M324" i="2"/>
  <c r="J326" i="2" l="1"/>
  <c r="L324" i="2"/>
  <c r="M325" i="2"/>
  <c r="K361" i="2"/>
  <c r="K362" i="2" l="1"/>
  <c r="J327" i="2"/>
  <c r="L325" i="2"/>
  <c r="M326" i="2"/>
  <c r="K363" i="2" l="1"/>
  <c r="J328" i="2"/>
  <c r="L326" i="2"/>
  <c r="M327" i="2"/>
  <c r="J329" i="2" l="1"/>
  <c r="L327" i="2"/>
  <c r="M328" i="2"/>
  <c r="K364" i="2"/>
  <c r="K365" i="2" l="1"/>
  <c r="J330" i="2"/>
  <c r="L328" i="2"/>
  <c r="M329" i="2"/>
  <c r="J331" i="2" l="1"/>
  <c r="L329" i="2"/>
  <c r="M330" i="2"/>
  <c r="K366" i="2"/>
  <c r="K367" i="2" l="1"/>
  <c r="J332" i="2"/>
  <c r="L330" i="2"/>
  <c r="M331" i="2"/>
  <c r="K368" i="2" l="1"/>
  <c r="J333" i="2"/>
  <c r="L331" i="2"/>
  <c r="M332" i="2"/>
  <c r="J334" i="2" l="1"/>
  <c r="L332" i="2"/>
  <c r="M333" i="2"/>
  <c r="K369" i="2"/>
  <c r="K370" i="2" l="1"/>
  <c r="J335" i="2"/>
  <c r="L333" i="2"/>
  <c r="M334" i="2"/>
  <c r="J336" i="2" l="1"/>
  <c r="L334" i="2"/>
  <c r="M335" i="2"/>
  <c r="K371" i="2"/>
  <c r="K372" i="2" l="1"/>
  <c r="J337" i="2"/>
  <c r="L335" i="2"/>
  <c r="M336" i="2"/>
  <c r="K373" i="2" l="1"/>
  <c r="J338" i="2"/>
  <c r="L336" i="2"/>
  <c r="M337" i="2"/>
  <c r="J339" i="2" l="1"/>
  <c r="L337" i="2"/>
  <c r="M338" i="2"/>
  <c r="K374" i="2"/>
  <c r="K375" i="2" l="1"/>
  <c r="J340" i="2"/>
  <c r="L338" i="2"/>
  <c r="M339" i="2"/>
  <c r="K376" i="2" l="1"/>
  <c r="J341" i="2"/>
  <c r="L339" i="2"/>
  <c r="M340" i="2"/>
  <c r="J342" i="2" l="1"/>
  <c r="L340" i="2"/>
  <c r="M341" i="2"/>
  <c r="K377" i="2"/>
  <c r="K378" i="2" l="1"/>
  <c r="J343" i="2"/>
  <c r="L341" i="2"/>
  <c r="M342" i="2"/>
  <c r="J344" i="2" l="1"/>
  <c r="L342" i="2"/>
  <c r="M343" i="2"/>
  <c r="K379" i="2"/>
  <c r="K380" i="2" l="1"/>
  <c r="J345" i="2"/>
  <c r="L343" i="2"/>
  <c r="M344" i="2"/>
  <c r="K381" i="2" l="1"/>
  <c r="J346" i="2"/>
  <c r="L344" i="2"/>
  <c r="M345" i="2"/>
  <c r="J347" i="2" l="1"/>
  <c r="L345" i="2"/>
  <c r="M346" i="2"/>
  <c r="K382" i="2"/>
  <c r="K383" i="2" l="1"/>
  <c r="J348" i="2"/>
  <c r="L346" i="2"/>
  <c r="M347" i="2"/>
  <c r="J349" i="2" l="1"/>
  <c r="L347" i="2"/>
  <c r="M348" i="2"/>
  <c r="K384" i="2"/>
  <c r="K385" i="2" l="1"/>
  <c r="J350" i="2"/>
  <c r="L348" i="2"/>
  <c r="M349" i="2"/>
  <c r="J351" i="2" l="1"/>
  <c r="L349" i="2"/>
  <c r="M350" i="2"/>
  <c r="K386" i="2"/>
  <c r="K387" i="2" l="1"/>
  <c r="J352" i="2"/>
  <c r="L350" i="2"/>
  <c r="M351" i="2"/>
  <c r="J353" i="2" l="1"/>
  <c r="L351" i="2"/>
  <c r="M352" i="2"/>
  <c r="K388" i="2"/>
  <c r="K389" i="2" l="1"/>
  <c r="J354" i="2"/>
  <c r="L352" i="2"/>
  <c r="M353" i="2"/>
  <c r="J355" i="2" l="1"/>
  <c r="L353" i="2"/>
  <c r="M354" i="2"/>
  <c r="K390" i="2"/>
  <c r="K391" i="2" l="1"/>
  <c r="J356" i="2"/>
  <c r="L354" i="2"/>
  <c r="M355" i="2"/>
  <c r="J357" i="2" l="1"/>
  <c r="L355" i="2"/>
  <c r="M356" i="2"/>
  <c r="K392" i="2"/>
  <c r="K393" i="2" l="1"/>
  <c r="J358" i="2"/>
  <c r="L356" i="2"/>
  <c r="M357" i="2"/>
  <c r="K394" i="2" l="1"/>
  <c r="J359" i="2"/>
  <c r="L357" i="2"/>
  <c r="M358" i="2"/>
  <c r="J360" i="2" l="1"/>
  <c r="L358" i="2"/>
  <c r="M359" i="2"/>
  <c r="K395" i="2"/>
  <c r="K396" i="2" l="1"/>
  <c r="J361" i="2"/>
  <c r="L359" i="2"/>
  <c r="M360" i="2"/>
  <c r="J362" i="2" l="1"/>
  <c r="L360" i="2"/>
  <c r="M361" i="2"/>
  <c r="K397" i="2"/>
  <c r="J363" i="2" l="1"/>
  <c r="L361" i="2"/>
  <c r="M362" i="2"/>
  <c r="K398" i="2"/>
  <c r="K399" i="2" l="1"/>
  <c r="J364" i="2"/>
  <c r="L362" i="2"/>
  <c r="M363" i="2"/>
  <c r="J365" i="2" l="1"/>
  <c r="L363" i="2"/>
  <c r="M364" i="2"/>
  <c r="K400" i="2"/>
  <c r="K401" i="2" l="1"/>
  <c r="J366" i="2"/>
  <c r="L364" i="2"/>
  <c r="M365" i="2"/>
  <c r="J367" i="2" l="1"/>
  <c r="L365" i="2"/>
  <c r="M366" i="2"/>
  <c r="K402" i="2"/>
  <c r="K403" i="2" l="1"/>
  <c r="J368" i="2"/>
  <c r="L366" i="2"/>
  <c r="M367" i="2"/>
  <c r="J369" i="2" l="1"/>
  <c r="L367" i="2"/>
  <c r="M368" i="2"/>
  <c r="K404" i="2"/>
  <c r="K405" i="2" l="1"/>
  <c r="J370" i="2"/>
  <c r="L368" i="2"/>
  <c r="M369" i="2"/>
  <c r="J371" i="2" l="1"/>
  <c r="L369" i="2"/>
  <c r="M370" i="2"/>
  <c r="K406" i="2"/>
  <c r="K407" i="2" l="1"/>
  <c r="J372" i="2"/>
  <c r="L370" i="2"/>
  <c r="M371" i="2"/>
  <c r="K408" i="2" l="1"/>
  <c r="J373" i="2"/>
  <c r="L371" i="2"/>
  <c r="M372" i="2"/>
  <c r="K409" i="2" l="1"/>
  <c r="J374" i="2"/>
  <c r="L372" i="2"/>
  <c r="M373" i="2"/>
  <c r="J375" i="2" l="1"/>
  <c r="L373" i="2"/>
  <c r="M374" i="2"/>
  <c r="K410" i="2"/>
  <c r="K411" i="2" l="1"/>
  <c r="J376" i="2"/>
  <c r="L374" i="2"/>
  <c r="M375" i="2"/>
  <c r="J377" i="2" l="1"/>
  <c r="L375" i="2"/>
  <c r="M376" i="2"/>
  <c r="K412" i="2"/>
  <c r="K413" i="2" l="1"/>
  <c r="J378" i="2"/>
  <c r="L376" i="2"/>
  <c r="M377" i="2"/>
  <c r="J379" i="2" l="1"/>
  <c r="L377" i="2"/>
  <c r="M378" i="2"/>
  <c r="K414" i="2"/>
  <c r="K415" i="2" l="1"/>
  <c r="J380" i="2"/>
  <c r="L378" i="2"/>
  <c r="M379" i="2"/>
  <c r="J381" i="2" l="1"/>
  <c r="L379" i="2"/>
  <c r="M380" i="2"/>
  <c r="K416" i="2"/>
  <c r="K417" i="2" l="1"/>
  <c r="J382" i="2"/>
  <c r="L380" i="2"/>
  <c r="M381" i="2"/>
  <c r="J383" i="2" l="1"/>
  <c r="L381" i="2"/>
  <c r="M382" i="2"/>
  <c r="K418" i="2"/>
  <c r="K419" i="2" l="1"/>
  <c r="J384" i="2"/>
  <c r="L382" i="2"/>
  <c r="M383" i="2"/>
  <c r="J385" i="2" l="1"/>
  <c r="L383" i="2"/>
  <c r="M384" i="2"/>
  <c r="K420" i="2"/>
  <c r="K421" i="2" l="1"/>
  <c r="J386" i="2"/>
  <c r="L384" i="2"/>
  <c r="M385" i="2"/>
  <c r="K422" i="2" l="1"/>
  <c r="J387" i="2"/>
  <c r="L385" i="2"/>
  <c r="M386" i="2"/>
  <c r="J388" i="2" l="1"/>
  <c r="L386" i="2"/>
  <c r="M387" i="2"/>
  <c r="K423" i="2"/>
  <c r="K424" i="2" l="1"/>
  <c r="J389" i="2"/>
  <c r="L387" i="2"/>
  <c r="M388" i="2"/>
  <c r="J390" i="2" l="1"/>
  <c r="L388" i="2"/>
  <c r="M389" i="2"/>
  <c r="K425" i="2"/>
  <c r="K426" i="2" l="1"/>
  <c r="J391" i="2"/>
  <c r="L389" i="2"/>
  <c r="M390" i="2"/>
  <c r="J392" i="2" l="1"/>
  <c r="L390" i="2"/>
  <c r="M391" i="2"/>
  <c r="K427" i="2"/>
  <c r="K428" i="2" l="1"/>
  <c r="J393" i="2"/>
  <c r="L391" i="2"/>
  <c r="M392" i="2"/>
  <c r="J394" i="2" l="1"/>
  <c r="L392" i="2"/>
  <c r="M393" i="2"/>
  <c r="K429" i="2"/>
  <c r="K430" i="2" l="1"/>
  <c r="J395" i="2"/>
  <c r="L393" i="2"/>
  <c r="M394" i="2"/>
  <c r="J396" i="2" l="1"/>
  <c r="L394" i="2"/>
  <c r="M395" i="2"/>
  <c r="K431" i="2"/>
  <c r="K432" i="2" l="1"/>
  <c r="J397" i="2"/>
  <c r="L395" i="2"/>
  <c r="M396" i="2"/>
  <c r="J398" i="2" l="1"/>
  <c r="L396" i="2"/>
  <c r="M397" i="2"/>
  <c r="K433" i="2"/>
  <c r="K434" i="2" l="1"/>
  <c r="J399" i="2"/>
  <c r="L397" i="2"/>
  <c r="M398" i="2"/>
  <c r="J400" i="2" l="1"/>
  <c r="L398" i="2"/>
  <c r="M399" i="2"/>
  <c r="K435" i="2"/>
  <c r="K436" i="2" l="1"/>
  <c r="J401" i="2"/>
  <c r="L399" i="2"/>
  <c r="M400" i="2"/>
  <c r="J402" i="2" l="1"/>
  <c r="L400" i="2"/>
  <c r="M401" i="2"/>
  <c r="K437" i="2"/>
  <c r="K438" i="2" l="1"/>
  <c r="J403" i="2"/>
  <c r="L401" i="2"/>
  <c r="M402" i="2"/>
  <c r="J404" i="2" l="1"/>
  <c r="L402" i="2"/>
  <c r="M403" i="2"/>
  <c r="K439" i="2"/>
  <c r="K440" i="2" l="1"/>
  <c r="J405" i="2"/>
  <c r="L403" i="2"/>
  <c r="M404" i="2"/>
  <c r="K441" i="2" l="1"/>
  <c r="J406" i="2"/>
  <c r="L404" i="2"/>
  <c r="M405" i="2"/>
  <c r="J407" i="2" l="1"/>
  <c r="L405" i="2"/>
  <c r="M406" i="2"/>
  <c r="K442" i="2"/>
  <c r="K443" i="2" l="1"/>
  <c r="J408" i="2"/>
  <c r="L406" i="2"/>
  <c r="M407" i="2"/>
  <c r="K444" i="2" l="1"/>
  <c r="J409" i="2"/>
  <c r="L407" i="2"/>
  <c r="M408" i="2"/>
  <c r="J410" i="2" l="1"/>
  <c r="L408" i="2"/>
  <c r="M409" i="2"/>
  <c r="K445" i="2"/>
  <c r="K446" i="2" l="1"/>
  <c r="J411" i="2"/>
  <c r="L409" i="2"/>
  <c r="M410" i="2"/>
  <c r="J412" i="2" l="1"/>
  <c r="L410" i="2"/>
  <c r="M411" i="2"/>
  <c r="K447" i="2"/>
  <c r="K448" i="2" l="1"/>
  <c r="J413" i="2"/>
  <c r="L411" i="2"/>
  <c r="M412" i="2"/>
  <c r="J414" i="2" l="1"/>
  <c r="L412" i="2"/>
  <c r="M413" i="2"/>
  <c r="K449" i="2"/>
  <c r="K450" i="2" l="1"/>
  <c r="J415" i="2"/>
  <c r="L413" i="2"/>
  <c r="M414" i="2"/>
  <c r="J416" i="2" l="1"/>
  <c r="L414" i="2"/>
  <c r="M415" i="2"/>
  <c r="K451" i="2"/>
  <c r="K452" i="2" l="1"/>
  <c r="J417" i="2"/>
  <c r="L415" i="2"/>
  <c r="M416" i="2"/>
  <c r="J418" i="2" l="1"/>
  <c r="L416" i="2"/>
  <c r="M417" i="2"/>
  <c r="K453" i="2"/>
  <c r="K454" i="2" l="1"/>
  <c r="J419" i="2"/>
  <c r="L417" i="2"/>
  <c r="M418" i="2"/>
  <c r="J420" i="2" l="1"/>
  <c r="L418" i="2"/>
  <c r="M419" i="2"/>
  <c r="K455" i="2"/>
  <c r="K456" i="2" l="1"/>
  <c r="J421" i="2"/>
  <c r="L419" i="2"/>
  <c r="M420" i="2"/>
  <c r="J422" i="2" l="1"/>
  <c r="L420" i="2"/>
  <c r="M421" i="2"/>
  <c r="K457" i="2"/>
  <c r="K458" i="2" l="1"/>
  <c r="J423" i="2"/>
  <c r="L421" i="2"/>
  <c r="M422" i="2"/>
  <c r="K459" i="2" l="1"/>
  <c r="J424" i="2"/>
  <c r="L422" i="2"/>
  <c r="M423" i="2"/>
  <c r="J425" i="2" l="1"/>
  <c r="L423" i="2"/>
  <c r="M424" i="2"/>
  <c r="K460" i="2"/>
  <c r="K461" i="2" l="1"/>
  <c r="J426" i="2"/>
  <c r="L424" i="2"/>
  <c r="M425" i="2"/>
  <c r="J427" i="2" l="1"/>
  <c r="L425" i="2"/>
  <c r="M426" i="2"/>
  <c r="K462" i="2"/>
  <c r="K463" i="2" l="1"/>
  <c r="J428" i="2"/>
  <c r="L426" i="2"/>
  <c r="M427" i="2"/>
  <c r="J429" i="2" l="1"/>
  <c r="L427" i="2"/>
  <c r="M428" i="2"/>
  <c r="K464" i="2"/>
  <c r="K465" i="2" l="1"/>
  <c r="J430" i="2"/>
  <c r="L428" i="2"/>
  <c r="M429" i="2"/>
  <c r="J431" i="2" l="1"/>
  <c r="L429" i="2"/>
  <c r="M430" i="2"/>
  <c r="K466" i="2"/>
  <c r="K467" i="2" l="1"/>
  <c r="J432" i="2"/>
  <c r="L430" i="2"/>
  <c r="M431" i="2"/>
  <c r="J433" i="2" l="1"/>
  <c r="L431" i="2"/>
  <c r="M432" i="2"/>
  <c r="K468" i="2"/>
  <c r="K469" i="2" l="1"/>
  <c r="J434" i="2"/>
  <c r="L432" i="2"/>
  <c r="M433" i="2"/>
  <c r="J435" i="2" l="1"/>
  <c r="L433" i="2"/>
  <c r="M434" i="2"/>
  <c r="K470" i="2"/>
  <c r="K471" i="2" l="1"/>
  <c r="J436" i="2"/>
  <c r="L434" i="2"/>
  <c r="M435" i="2"/>
  <c r="J437" i="2" l="1"/>
  <c r="L435" i="2"/>
  <c r="M436" i="2"/>
  <c r="K472" i="2"/>
  <c r="K473" i="2" l="1"/>
  <c r="J438" i="2"/>
  <c r="L436" i="2"/>
  <c r="M437" i="2"/>
  <c r="J439" i="2" l="1"/>
  <c r="L437" i="2"/>
  <c r="M438" i="2"/>
  <c r="K474" i="2"/>
  <c r="K475" i="2" l="1"/>
  <c r="J440" i="2"/>
  <c r="L438" i="2"/>
  <c r="M439" i="2"/>
  <c r="J441" i="2" l="1"/>
  <c r="L439" i="2"/>
  <c r="M440" i="2"/>
  <c r="K476" i="2"/>
  <c r="K477" i="2" l="1"/>
  <c r="J442" i="2"/>
  <c r="L440" i="2"/>
  <c r="M441" i="2"/>
  <c r="J443" i="2" l="1"/>
  <c r="L441" i="2"/>
  <c r="M442" i="2"/>
  <c r="K478" i="2"/>
  <c r="K479" i="2" l="1"/>
  <c r="J444" i="2"/>
  <c r="L442" i="2"/>
  <c r="M443" i="2"/>
  <c r="J445" i="2" l="1"/>
  <c r="L443" i="2"/>
  <c r="M444" i="2"/>
  <c r="K480" i="2"/>
  <c r="K481" i="2" l="1"/>
  <c r="J446" i="2"/>
  <c r="L444" i="2"/>
  <c r="M445" i="2"/>
  <c r="K482" i="2" l="1"/>
  <c r="J447" i="2"/>
  <c r="L445" i="2"/>
  <c r="M446" i="2"/>
  <c r="J448" i="2" l="1"/>
  <c r="L446" i="2"/>
  <c r="M447" i="2"/>
  <c r="K483" i="2"/>
  <c r="K484" i="2" l="1"/>
  <c r="J449" i="2"/>
  <c r="L447" i="2"/>
  <c r="M448" i="2"/>
  <c r="J450" i="2" l="1"/>
  <c r="L448" i="2"/>
  <c r="M449" i="2"/>
  <c r="K485" i="2"/>
  <c r="K486" i="2" l="1"/>
  <c r="J451" i="2"/>
  <c r="L449" i="2"/>
  <c r="M450" i="2"/>
  <c r="K487" i="2" l="1"/>
  <c r="J452" i="2"/>
  <c r="L450" i="2"/>
  <c r="M451" i="2"/>
  <c r="J453" i="2" l="1"/>
  <c r="L451" i="2"/>
  <c r="M452" i="2"/>
  <c r="K488" i="2"/>
  <c r="K489" i="2" l="1"/>
  <c r="J454" i="2"/>
  <c r="L452" i="2"/>
  <c r="M453" i="2"/>
  <c r="J455" i="2" l="1"/>
  <c r="L453" i="2"/>
  <c r="M454" i="2"/>
  <c r="K490" i="2"/>
  <c r="K491" i="2" l="1"/>
  <c r="J456" i="2"/>
  <c r="L454" i="2"/>
  <c r="M455" i="2"/>
  <c r="J457" i="2" l="1"/>
  <c r="L455" i="2"/>
  <c r="M456" i="2"/>
  <c r="K492" i="2"/>
  <c r="K493" i="2" l="1"/>
  <c r="J458" i="2"/>
  <c r="L456" i="2"/>
  <c r="M457" i="2"/>
  <c r="K494" i="2" l="1"/>
  <c r="J459" i="2"/>
  <c r="L457" i="2"/>
  <c r="M458" i="2"/>
  <c r="K495" i="2" l="1"/>
  <c r="J460" i="2"/>
  <c r="L458" i="2"/>
  <c r="M459" i="2"/>
  <c r="J461" i="2" l="1"/>
  <c r="L459" i="2"/>
  <c r="M460" i="2"/>
  <c r="K496" i="2"/>
  <c r="K497" i="2" l="1"/>
  <c r="J462" i="2"/>
  <c r="L460" i="2"/>
  <c r="M461" i="2"/>
  <c r="J463" i="2" l="1"/>
  <c r="L461" i="2"/>
  <c r="M462" i="2"/>
  <c r="K498" i="2"/>
  <c r="K499" i="2" l="1"/>
  <c r="J464" i="2"/>
  <c r="L462" i="2"/>
  <c r="M463" i="2"/>
  <c r="K500" i="2" l="1"/>
  <c r="J465" i="2"/>
  <c r="L463" i="2"/>
  <c r="M464" i="2"/>
  <c r="J466" i="2" l="1"/>
  <c r="L464" i="2"/>
  <c r="M465" i="2"/>
  <c r="K501" i="2"/>
  <c r="K502" i="2" l="1"/>
  <c r="J467" i="2"/>
  <c r="L465" i="2"/>
  <c r="M466" i="2"/>
  <c r="J468" i="2" l="1"/>
  <c r="L466" i="2"/>
  <c r="M467" i="2"/>
  <c r="K503" i="2"/>
  <c r="K504" i="2" l="1"/>
  <c r="J469" i="2"/>
  <c r="L467" i="2"/>
  <c r="M468" i="2"/>
  <c r="J470" i="2" l="1"/>
  <c r="L468" i="2"/>
  <c r="M469" i="2"/>
  <c r="K505" i="2"/>
  <c r="K506" i="2" l="1"/>
  <c r="J471" i="2"/>
  <c r="L469" i="2"/>
  <c r="M470" i="2"/>
  <c r="K507" i="2" l="1"/>
  <c r="J472" i="2"/>
  <c r="L470" i="2"/>
  <c r="M471" i="2"/>
  <c r="J473" i="2" l="1"/>
  <c r="L471" i="2"/>
  <c r="M472" i="2"/>
  <c r="K508" i="2"/>
  <c r="K509" i="2" l="1"/>
  <c r="J474" i="2"/>
  <c r="L472" i="2"/>
  <c r="M473" i="2"/>
  <c r="K510" i="2" l="1"/>
  <c r="J475" i="2"/>
  <c r="L473" i="2"/>
  <c r="M474" i="2"/>
  <c r="K511" i="2" l="1"/>
  <c r="J476" i="2"/>
  <c r="L474" i="2"/>
  <c r="M475" i="2"/>
  <c r="K512" i="2" l="1"/>
  <c r="J477" i="2"/>
  <c r="L475" i="2"/>
  <c r="M476" i="2"/>
  <c r="K513" i="2" l="1"/>
  <c r="J478" i="2"/>
  <c r="L476" i="2"/>
  <c r="M477" i="2"/>
  <c r="K514" i="2" l="1"/>
  <c r="J479" i="2"/>
  <c r="L477" i="2"/>
  <c r="M478" i="2"/>
  <c r="J480" i="2" l="1"/>
  <c r="L478" i="2"/>
  <c r="M479" i="2"/>
  <c r="K515" i="2"/>
  <c r="K516" i="2" l="1"/>
  <c r="J481" i="2"/>
  <c r="L479" i="2"/>
  <c r="M480" i="2"/>
  <c r="J482" i="2" l="1"/>
  <c r="L480" i="2"/>
  <c r="M481" i="2"/>
  <c r="K517" i="2"/>
  <c r="K518" i="2" l="1"/>
  <c r="J483" i="2"/>
  <c r="L481" i="2"/>
  <c r="M482" i="2"/>
  <c r="J484" i="2" l="1"/>
  <c r="L482" i="2"/>
  <c r="M483" i="2"/>
  <c r="K519" i="2"/>
  <c r="K520" i="2" l="1"/>
  <c r="J485" i="2"/>
  <c r="L483" i="2"/>
  <c r="M484" i="2"/>
  <c r="J486" i="2" l="1"/>
  <c r="L484" i="2"/>
  <c r="M485" i="2"/>
  <c r="K521" i="2"/>
  <c r="K522" i="2" l="1"/>
  <c r="J487" i="2"/>
  <c r="L485" i="2"/>
  <c r="M486" i="2"/>
  <c r="J488" i="2" l="1"/>
  <c r="L486" i="2"/>
  <c r="M487" i="2"/>
  <c r="K523" i="2"/>
  <c r="K524" i="2" l="1"/>
  <c r="J489" i="2"/>
  <c r="L487" i="2"/>
  <c r="M488" i="2"/>
  <c r="J490" i="2" l="1"/>
  <c r="L488" i="2"/>
  <c r="M489" i="2"/>
  <c r="K525" i="2"/>
  <c r="K526" i="2" l="1"/>
  <c r="J491" i="2"/>
  <c r="L489" i="2"/>
  <c r="M490" i="2"/>
  <c r="J492" i="2" l="1"/>
  <c r="L490" i="2"/>
  <c r="M491" i="2"/>
  <c r="K527" i="2"/>
  <c r="K528" i="2" l="1"/>
  <c r="J493" i="2"/>
  <c r="L491" i="2"/>
  <c r="M492" i="2"/>
  <c r="J494" i="2" l="1"/>
  <c r="L492" i="2"/>
  <c r="M493" i="2"/>
  <c r="K529" i="2"/>
  <c r="K530" i="2" l="1"/>
  <c r="J495" i="2"/>
  <c r="L493" i="2"/>
  <c r="M494" i="2"/>
  <c r="J496" i="2" l="1"/>
  <c r="L494" i="2"/>
  <c r="M495" i="2"/>
  <c r="K531" i="2"/>
  <c r="K532" i="2" l="1"/>
  <c r="J497" i="2"/>
  <c r="L495" i="2"/>
  <c r="M496" i="2"/>
  <c r="J498" i="2" l="1"/>
  <c r="L496" i="2"/>
  <c r="M497" i="2"/>
  <c r="K533" i="2"/>
  <c r="K534" i="2" l="1"/>
  <c r="J499" i="2"/>
  <c r="L497" i="2"/>
  <c r="M498" i="2"/>
  <c r="J500" i="2" l="1"/>
  <c r="L498" i="2"/>
  <c r="M499" i="2"/>
  <c r="K535" i="2"/>
  <c r="K536" i="2" l="1"/>
  <c r="J501" i="2"/>
  <c r="L499" i="2"/>
  <c r="M500" i="2"/>
  <c r="J502" i="2" l="1"/>
  <c r="L500" i="2"/>
  <c r="M501" i="2"/>
  <c r="K537" i="2"/>
  <c r="K538" i="2" l="1"/>
  <c r="J503" i="2"/>
  <c r="L501" i="2"/>
  <c r="M502" i="2"/>
  <c r="J504" i="2" l="1"/>
  <c r="L502" i="2"/>
  <c r="M503" i="2"/>
  <c r="K539" i="2"/>
  <c r="K540" i="2" l="1"/>
  <c r="J505" i="2"/>
  <c r="L503" i="2"/>
  <c r="M504" i="2"/>
  <c r="J506" i="2" l="1"/>
  <c r="L504" i="2"/>
  <c r="M505" i="2"/>
  <c r="K541" i="2"/>
  <c r="K542" i="2" l="1"/>
  <c r="J507" i="2"/>
  <c r="L505" i="2"/>
  <c r="M506" i="2"/>
  <c r="J508" i="2" l="1"/>
  <c r="L506" i="2"/>
  <c r="M507" i="2"/>
  <c r="K543" i="2"/>
  <c r="K544" i="2" l="1"/>
  <c r="J509" i="2"/>
  <c r="L507" i="2"/>
  <c r="M508" i="2"/>
  <c r="J510" i="2" l="1"/>
  <c r="L508" i="2"/>
  <c r="M509" i="2"/>
  <c r="K545" i="2"/>
  <c r="K546" i="2" l="1"/>
  <c r="J511" i="2"/>
  <c r="L509" i="2"/>
  <c r="M510" i="2"/>
  <c r="J512" i="2" l="1"/>
  <c r="L510" i="2"/>
  <c r="M511" i="2"/>
  <c r="K547" i="2"/>
  <c r="K548" i="2" l="1"/>
  <c r="J513" i="2"/>
  <c r="L511" i="2"/>
  <c r="M512" i="2"/>
  <c r="K549" i="2" l="1"/>
  <c r="J514" i="2"/>
  <c r="L512" i="2"/>
  <c r="M513" i="2"/>
  <c r="J515" i="2" l="1"/>
  <c r="L513" i="2"/>
  <c r="M514" i="2"/>
  <c r="K550" i="2"/>
  <c r="K551" i="2" l="1"/>
  <c r="J516" i="2"/>
  <c r="L514" i="2"/>
  <c r="M515" i="2"/>
  <c r="J517" i="2" l="1"/>
  <c r="L515" i="2"/>
  <c r="M516" i="2"/>
  <c r="K552" i="2"/>
  <c r="K553" i="2" l="1"/>
  <c r="J518" i="2"/>
  <c r="L516" i="2"/>
  <c r="M517" i="2"/>
  <c r="K554" i="2" l="1"/>
  <c r="J519" i="2"/>
  <c r="L517" i="2"/>
  <c r="M518" i="2"/>
  <c r="J520" i="2" l="1"/>
  <c r="L518" i="2"/>
  <c r="M519" i="2"/>
  <c r="K555" i="2"/>
  <c r="K556" i="2" l="1"/>
  <c r="J521" i="2"/>
  <c r="L519" i="2"/>
  <c r="M520" i="2"/>
  <c r="J522" i="2" l="1"/>
  <c r="L520" i="2"/>
  <c r="M521" i="2"/>
  <c r="K557" i="2"/>
  <c r="K558" i="2" l="1"/>
  <c r="J523" i="2"/>
  <c r="L521" i="2"/>
  <c r="M522" i="2"/>
  <c r="J524" i="2" l="1"/>
  <c r="L522" i="2"/>
  <c r="M523" i="2"/>
  <c r="K559" i="2"/>
  <c r="K560" i="2" l="1"/>
  <c r="J525" i="2"/>
  <c r="L523" i="2"/>
  <c r="M524" i="2"/>
  <c r="J526" i="2" l="1"/>
  <c r="L524" i="2"/>
  <c r="M525" i="2"/>
  <c r="K561" i="2"/>
  <c r="K562" i="2" l="1"/>
  <c r="J527" i="2"/>
  <c r="L525" i="2"/>
  <c r="M526" i="2"/>
  <c r="J528" i="2" l="1"/>
  <c r="L526" i="2"/>
  <c r="M527" i="2"/>
  <c r="K563" i="2"/>
  <c r="K564" i="2" l="1"/>
  <c r="J529" i="2"/>
  <c r="L527" i="2"/>
  <c r="M528" i="2"/>
  <c r="J530" i="2" l="1"/>
  <c r="L528" i="2"/>
  <c r="M529" i="2"/>
  <c r="K565" i="2"/>
  <c r="K566" i="2" l="1"/>
  <c r="J531" i="2"/>
  <c r="L529" i="2"/>
  <c r="M530" i="2"/>
  <c r="J532" i="2" l="1"/>
  <c r="L530" i="2"/>
  <c r="M531" i="2"/>
  <c r="K567" i="2"/>
  <c r="J533" i="2" l="1"/>
  <c r="L531" i="2"/>
  <c r="M532" i="2"/>
  <c r="K568" i="2"/>
  <c r="K569" i="2" l="1"/>
  <c r="J534" i="2"/>
  <c r="L532" i="2"/>
  <c r="M533" i="2"/>
  <c r="J535" i="2" l="1"/>
  <c r="L533" i="2"/>
  <c r="M534" i="2"/>
  <c r="K570" i="2"/>
  <c r="K571" i="2" l="1"/>
  <c r="J536" i="2"/>
  <c r="L534" i="2"/>
  <c r="M535" i="2"/>
  <c r="J537" i="2" l="1"/>
  <c r="L535" i="2"/>
  <c r="M536" i="2"/>
  <c r="K572" i="2"/>
  <c r="K573" i="2" l="1"/>
  <c r="J538" i="2"/>
  <c r="L536" i="2"/>
  <c r="M537" i="2"/>
  <c r="J539" i="2" l="1"/>
  <c r="L537" i="2"/>
  <c r="M538" i="2"/>
  <c r="K574" i="2"/>
  <c r="K575" i="2" l="1"/>
  <c r="J540" i="2"/>
  <c r="L538" i="2"/>
  <c r="M539" i="2"/>
  <c r="J541" i="2" l="1"/>
  <c r="L539" i="2"/>
  <c r="M540" i="2"/>
  <c r="K576" i="2"/>
  <c r="K577" i="2" l="1"/>
  <c r="J542" i="2"/>
  <c r="L540" i="2"/>
  <c r="M541" i="2"/>
  <c r="J543" i="2" l="1"/>
  <c r="L541" i="2"/>
  <c r="M542" i="2"/>
  <c r="K578" i="2"/>
  <c r="K579" i="2" l="1"/>
  <c r="J544" i="2"/>
  <c r="L542" i="2"/>
  <c r="M543" i="2"/>
  <c r="J545" i="2" l="1"/>
  <c r="L543" i="2"/>
  <c r="M544" i="2"/>
  <c r="K580" i="2"/>
  <c r="K581" i="2" l="1"/>
  <c r="J546" i="2"/>
  <c r="L544" i="2"/>
  <c r="M545" i="2"/>
  <c r="J547" i="2" l="1"/>
  <c r="L545" i="2"/>
  <c r="M546" i="2"/>
  <c r="K582" i="2"/>
  <c r="K583" i="2" l="1"/>
  <c r="J548" i="2"/>
  <c r="L546" i="2"/>
  <c r="M547" i="2"/>
  <c r="J549" i="2" l="1"/>
  <c r="L547" i="2"/>
  <c r="M548" i="2"/>
  <c r="K584" i="2"/>
  <c r="K585" i="2" l="1"/>
  <c r="J550" i="2"/>
  <c r="L548" i="2"/>
  <c r="M549" i="2"/>
  <c r="J551" i="2" l="1"/>
  <c r="L549" i="2"/>
  <c r="M550" i="2"/>
  <c r="K586" i="2"/>
  <c r="K587" i="2" l="1"/>
  <c r="J552" i="2"/>
  <c r="L550" i="2"/>
  <c r="M551" i="2"/>
  <c r="K588" i="2" l="1"/>
  <c r="J553" i="2"/>
  <c r="L551" i="2"/>
  <c r="M552" i="2"/>
  <c r="J554" i="2" l="1"/>
  <c r="L552" i="2"/>
  <c r="M553" i="2"/>
  <c r="K589" i="2"/>
  <c r="K590" i="2" l="1"/>
  <c r="J555" i="2"/>
  <c r="L553" i="2"/>
  <c r="M554" i="2"/>
  <c r="J556" i="2" l="1"/>
  <c r="L554" i="2"/>
  <c r="M555" i="2"/>
  <c r="K591" i="2"/>
  <c r="K592" i="2" l="1"/>
  <c r="J557" i="2"/>
  <c r="L555" i="2"/>
  <c r="M556" i="2"/>
  <c r="K593" i="2" l="1"/>
  <c r="J558" i="2"/>
  <c r="L556" i="2"/>
  <c r="M557" i="2"/>
  <c r="J559" i="2" l="1"/>
  <c r="L557" i="2"/>
  <c r="M558" i="2"/>
  <c r="K594" i="2"/>
  <c r="K595" i="2" l="1"/>
  <c r="J560" i="2"/>
  <c r="L558" i="2"/>
  <c r="M559" i="2"/>
  <c r="J561" i="2" l="1"/>
  <c r="L559" i="2"/>
  <c r="M560" i="2"/>
  <c r="K596" i="2"/>
  <c r="K597" i="2" l="1"/>
  <c r="J562" i="2"/>
  <c r="L560" i="2"/>
  <c r="M561" i="2"/>
  <c r="J563" i="2" l="1"/>
  <c r="L561" i="2"/>
  <c r="M562" i="2"/>
  <c r="K598" i="2"/>
  <c r="K599" i="2" l="1"/>
  <c r="J564" i="2"/>
  <c r="L562" i="2"/>
  <c r="M563" i="2"/>
  <c r="J565" i="2" l="1"/>
  <c r="L563" i="2"/>
  <c r="M564" i="2"/>
  <c r="K600" i="2"/>
  <c r="K601" i="2" l="1"/>
  <c r="J566" i="2"/>
  <c r="L564" i="2"/>
  <c r="M565" i="2"/>
  <c r="J567" i="2" l="1"/>
  <c r="L565" i="2"/>
  <c r="M566" i="2"/>
  <c r="K602" i="2"/>
  <c r="K603" i="2" l="1"/>
  <c r="J568" i="2"/>
  <c r="L566" i="2"/>
  <c r="M567" i="2"/>
  <c r="J569" i="2" l="1"/>
  <c r="L567" i="2"/>
  <c r="M568" i="2"/>
  <c r="K604" i="2"/>
  <c r="K605" i="2" l="1"/>
  <c r="J570" i="2"/>
  <c r="L568" i="2"/>
  <c r="M569" i="2"/>
  <c r="J571" i="2" l="1"/>
  <c r="L569" i="2"/>
  <c r="M570" i="2"/>
  <c r="K606" i="2"/>
  <c r="K607" i="2" l="1"/>
  <c r="J572" i="2"/>
  <c r="L570" i="2"/>
  <c r="M571" i="2"/>
  <c r="J573" i="2" l="1"/>
  <c r="L571" i="2"/>
  <c r="M572" i="2"/>
  <c r="K608" i="2"/>
  <c r="K609" i="2" l="1"/>
  <c r="J574" i="2"/>
  <c r="L572" i="2"/>
  <c r="M573" i="2"/>
  <c r="J575" i="2" l="1"/>
  <c r="L573" i="2"/>
  <c r="M574" i="2"/>
  <c r="K610" i="2"/>
  <c r="K611" i="2" l="1"/>
  <c r="J576" i="2"/>
  <c r="L574" i="2"/>
  <c r="M575" i="2"/>
  <c r="J577" i="2" l="1"/>
  <c r="L575" i="2"/>
  <c r="M576" i="2"/>
  <c r="K612" i="2"/>
  <c r="K613" i="2" l="1"/>
  <c r="J578" i="2"/>
  <c r="L576" i="2"/>
  <c r="M577" i="2"/>
  <c r="J579" i="2" l="1"/>
  <c r="L577" i="2"/>
  <c r="M578" i="2"/>
  <c r="K614" i="2"/>
  <c r="K615" i="2" l="1"/>
  <c r="J580" i="2"/>
  <c r="L578" i="2"/>
  <c r="M579" i="2"/>
  <c r="J581" i="2" l="1"/>
  <c r="L579" i="2"/>
  <c r="M580" i="2"/>
  <c r="K616" i="2"/>
  <c r="K617" i="2" l="1"/>
  <c r="J582" i="2"/>
  <c r="L580" i="2"/>
  <c r="M581" i="2"/>
  <c r="J583" i="2" l="1"/>
  <c r="L581" i="2"/>
  <c r="M582" i="2"/>
  <c r="K618" i="2"/>
  <c r="K619" i="2" l="1"/>
  <c r="J584" i="2"/>
  <c r="L582" i="2"/>
  <c r="M583" i="2"/>
  <c r="K620" i="2" l="1"/>
  <c r="J585" i="2"/>
  <c r="L583" i="2"/>
  <c r="M584" i="2"/>
  <c r="J586" i="2" l="1"/>
  <c r="L584" i="2"/>
  <c r="M585" i="2"/>
  <c r="K621" i="2"/>
  <c r="K622" i="2" l="1"/>
  <c r="J587" i="2"/>
  <c r="L585" i="2"/>
  <c r="M586" i="2"/>
  <c r="K623" i="2" l="1"/>
  <c r="J588" i="2"/>
  <c r="L586" i="2"/>
  <c r="M587" i="2"/>
  <c r="J589" i="2" l="1"/>
  <c r="L587" i="2"/>
  <c r="M588" i="2"/>
  <c r="K624" i="2"/>
  <c r="K625" i="2" l="1"/>
  <c r="J590" i="2"/>
  <c r="L588" i="2"/>
  <c r="M589" i="2"/>
  <c r="J591" i="2" l="1"/>
  <c r="L589" i="2"/>
  <c r="M590" i="2"/>
  <c r="K626" i="2"/>
  <c r="K627" i="2" l="1"/>
  <c r="J592" i="2"/>
  <c r="L590" i="2"/>
  <c r="M591" i="2"/>
  <c r="J593" i="2" l="1"/>
  <c r="L591" i="2"/>
  <c r="M592" i="2"/>
  <c r="K628" i="2"/>
  <c r="K629" i="2" l="1"/>
  <c r="J594" i="2"/>
  <c r="L592" i="2"/>
  <c r="M593" i="2"/>
  <c r="J595" i="2" l="1"/>
  <c r="L593" i="2"/>
  <c r="M594" i="2"/>
  <c r="K630" i="2"/>
  <c r="K631" i="2" l="1"/>
  <c r="J596" i="2"/>
  <c r="L594" i="2"/>
  <c r="M595" i="2"/>
  <c r="J597" i="2" l="1"/>
  <c r="L595" i="2"/>
  <c r="M596" i="2"/>
  <c r="K632" i="2"/>
  <c r="K633" i="2" l="1"/>
  <c r="J598" i="2"/>
  <c r="L596" i="2"/>
  <c r="M597" i="2"/>
  <c r="J599" i="2" l="1"/>
  <c r="L597" i="2"/>
  <c r="M598" i="2"/>
  <c r="K634" i="2"/>
  <c r="K635" i="2" l="1"/>
  <c r="J600" i="2"/>
  <c r="L598" i="2"/>
  <c r="M599" i="2"/>
  <c r="J601" i="2" l="1"/>
  <c r="L599" i="2"/>
  <c r="M600" i="2"/>
  <c r="K636" i="2"/>
  <c r="K637" i="2" l="1"/>
  <c r="J602" i="2"/>
  <c r="L600" i="2"/>
  <c r="M601" i="2"/>
  <c r="K638" i="2" l="1"/>
  <c r="J603" i="2"/>
  <c r="L601" i="2"/>
  <c r="M602" i="2"/>
  <c r="K639" i="2" l="1"/>
  <c r="J604" i="2"/>
  <c r="L602" i="2"/>
  <c r="M603" i="2"/>
  <c r="J605" i="2" l="1"/>
  <c r="L603" i="2"/>
  <c r="M604" i="2"/>
  <c r="K640" i="2"/>
  <c r="K641" i="2" l="1"/>
  <c r="J606" i="2"/>
  <c r="L604" i="2"/>
  <c r="M605" i="2"/>
  <c r="J607" i="2" l="1"/>
  <c r="L605" i="2"/>
  <c r="M606" i="2"/>
  <c r="K642" i="2"/>
  <c r="K643" i="2" l="1"/>
  <c r="J608" i="2"/>
  <c r="L606" i="2"/>
  <c r="M607" i="2"/>
  <c r="K644" i="2" l="1"/>
  <c r="J609" i="2"/>
  <c r="L607" i="2"/>
  <c r="M608" i="2"/>
  <c r="J610" i="2" l="1"/>
  <c r="L608" i="2"/>
  <c r="M609" i="2"/>
  <c r="K645" i="2"/>
  <c r="K646" i="2" l="1"/>
  <c r="J611" i="2"/>
  <c r="L609" i="2"/>
  <c r="M610" i="2"/>
  <c r="K647" i="2" l="1"/>
  <c r="J612" i="2"/>
  <c r="L610" i="2"/>
  <c r="M611" i="2"/>
  <c r="K648" i="2" l="1"/>
  <c r="J613" i="2"/>
  <c r="L611" i="2"/>
  <c r="M612" i="2"/>
  <c r="J614" i="2" l="1"/>
  <c r="L612" i="2"/>
  <c r="M613" i="2"/>
  <c r="K649" i="2"/>
  <c r="K650" i="2" l="1"/>
  <c r="J615" i="2"/>
  <c r="L613" i="2"/>
  <c r="M614" i="2"/>
  <c r="J616" i="2" l="1"/>
  <c r="L614" i="2"/>
  <c r="M615" i="2"/>
  <c r="K651" i="2"/>
  <c r="K652" i="2" l="1"/>
  <c r="J617" i="2"/>
  <c r="L615" i="2"/>
  <c r="M616" i="2"/>
  <c r="K653" i="2" l="1"/>
  <c r="J618" i="2"/>
  <c r="L616" i="2"/>
  <c r="M617" i="2"/>
  <c r="K654" i="2" l="1"/>
  <c r="J619" i="2"/>
  <c r="L617" i="2"/>
  <c r="M618" i="2"/>
  <c r="K655" i="2" l="1"/>
  <c r="J620" i="2"/>
  <c r="L618" i="2"/>
  <c r="M619" i="2"/>
  <c r="J621" i="2" l="1"/>
  <c r="L619" i="2"/>
  <c r="M620" i="2"/>
  <c r="K656" i="2"/>
  <c r="K657" i="2" l="1"/>
  <c r="J622" i="2"/>
  <c r="L620" i="2"/>
  <c r="M621" i="2"/>
  <c r="K658" i="2" l="1"/>
  <c r="J623" i="2"/>
  <c r="L621" i="2"/>
  <c r="M622" i="2"/>
  <c r="J624" i="2" l="1"/>
  <c r="L622" i="2"/>
  <c r="M623" i="2"/>
  <c r="K659" i="2"/>
  <c r="J625" i="2" l="1"/>
  <c r="L623" i="2"/>
  <c r="M624" i="2"/>
  <c r="K660" i="2"/>
  <c r="K661" i="2" l="1"/>
  <c r="J626" i="2"/>
  <c r="L624" i="2"/>
  <c r="M625" i="2"/>
  <c r="J627" i="2" l="1"/>
  <c r="L625" i="2"/>
  <c r="M626" i="2"/>
  <c r="K662" i="2"/>
  <c r="K663" i="2" l="1"/>
  <c r="J628" i="2"/>
  <c r="L626" i="2"/>
  <c r="M627" i="2"/>
  <c r="K664" i="2" l="1"/>
  <c r="J629" i="2"/>
  <c r="L627" i="2"/>
  <c r="M628" i="2"/>
  <c r="J630" i="2" l="1"/>
  <c r="L628" i="2"/>
  <c r="M629" i="2"/>
  <c r="K665" i="2"/>
  <c r="K666" i="2" l="1"/>
  <c r="J631" i="2"/>
  <c r="L629" i="2"/>
  <c r="M630" i="2"/>
  <c r="J632" i="2" l="1"/>
  <c r="L630" i="2"/>
  <c r="M631" i="2"/>
  <c r="K667" i="2"/>
  <c r="K668" i="2" l="1"/>
  <c r="J633" i="2"/>
  <c r="L631" i="2"/>
  <c r="M632" i="2"/>
  <c r="J634" i="2" l="1"/>
  <c r="L632" i="2"/>
  <c r="M633" i="2"/>
  <c r="K669" i="2"/>
  <c r="K670" i="2" l="1"/>
  <c r="J635" i="2"/>
  <c r="L633" i="2"/>
  <c r="M634" i="2"/>
  <c r="J636" i="2" l="1"/>
  <c r="L634" i="2"/>
  <c r="M635" i="2"/>
  <c r="K671" i="2"/>
  <c r="K672" i="2" l="1"/>
  <c r="J637" i="2"/>
  <c r="L635" i="2"/>
  <c r="M636" i="2"/>
  <c r="J638" i="2" l="1"/>
  <c r="L636" i="2"/>
  <c r="M637" i="2"/>
  <c r="K673" i="2"/>
  <c r="K674" i="2" l="1"/>
  <c r="J639" i="2"/>
  <c r="L637" i="2"/>
  <c r="M638" i="2"/>
  <c r="J640" i="2" l="1"/>
  <c r="L638" i="2"/>
  <c r="M639" i="2"/>
  <c r="K675" i="2"/>
  <c r="K676" i="2" l="1"/>
  <c r="J641" i="2"/>
  <c r="L639" i="2"/>
  <c r="M640" i="2"/>
  <c r="K677" i="2" l="1"/>
  <c r="J642" i="2"/>
  <c r="L640" i="2"/>
  <c r="M641" i="2"/>
  <c r="K678" i="2" l="1"/>
  <c r="J643" i="2"/>
  <c r="L641" i="2"/>
  <c r="M642" i="2"/>
  <c r="J644" i="2" l="1"/>
  <c r="L642" i="2"/>
  <c r="M643" i="2"/>
  <c r="K679" i="2"/>
  <c r="K680" i="2" l="1"/>
  <c r="J645" i="2"/>
  <c r="L643" i="2"/>
  <c r="M644" i="2"/>
  <c r="J646" i="2" l="1"/>
  <c r="L644" i="2"/>
  <c r="M645" i="2"/>
  <c r="K681" i="2"/>
  <c r="K682" i="2" l="1"/>
  <c r="J647" i="2"/>
  <c r="L645" i="2"/>
  <c r="M646" i="2"/>
  <c r="K683" i="2" l="1"/>
  <c r="J648" i="2"/>
  <c r="L646" i="2"/>
  <c r="M647" i="2"/>
  <c r="J649" i="2" l="1"/>
  <c r="L647" i="2"/>
  <c r="M648" i="2"/>
  <c r="K684" i="2"/>
  <c r="K685" i="2" l="1"/>
  <c r="J650" i="2"/>
  <c r="L648" i="2"/>
  <c r="M649" i="2"/>
  <c r="J651" i="2" l="1"/>
  <c r="L649" i="2"/>
  <c r="M650" i="2"/>
  <c r="K686" i="2"/>
  <c r="K687" i="2" l="1"/>
  <c r="J652" i="2"/>
  <c r="L650" i="2"/>
  <c r="M651" i="2"/>
  <c r="J653" i="2" l="1"/>
  <c r="L651" i="2"/>
  <c r="M652" i="2"/>
  <c r="K688" i="2"/>
  <c r="K689" i="2" l="1"/>
  <c r="J654" i="2"/>
  <c r="L652" i="2"/>
  <c r="M653" i="2"/>
  <c r="J655" i="2" l="1"/>
  <c r="L653" i="2"/>
  <c r="M654" i="2"/>
  <c r="K690" i="2"/>
  <c r="K691" i="2" l="1"/>
  <c r="J656" i="2"/>
  <c r="L654" i="2"/>
  <c r="M655" i="2"/>
  <c r="K692" i="2" l="1"/>
  <c r="J657" i="2"/>
  <c r="L655" i="2"/>
  <c r="M656" i="2"/>
  <c r="J658" i="2" l="1"/>
  <c r="L656" i="2"/>
  <c r="M657" i="2"/>
  <c r="K693" i="2"/>
  <c r="K694" i="2" l="1"/>
  <c r="J659" i="2"/>
  <c r="L657" i="2"/>
  <c r="M658" i="2"/>
  <c r="J660" i="2" l="1"/>
  <c r="L658" i="2"/>
  <c r="M659" i="2"/>
  <c r="K695" i="2"/>
  <c r="K696" i="2" l="1"/>
  <c r="J661" i="2"/>
  <c r="L659" i="2"/>
  <c r="M660" i="2"/>
  <c r="J662" i="2" l="1"/>
  <c r="L660" i="2"/>
  <c r="M661" i="2"/>
  <c r="K697" i="2"/>
  <c r="K698" i="2" l="1"/>
  <c r="J663" i="2"/>
  <c r="L661" i="2"/>
  <c r="M662" i="2"/>
  <c r="K699" i="2" l="1"/>
  <c r="J664" i="2"/>
  <c r="L662" i="2"/>
  <c r="M663" i="2"/>
  <c r="J665" i="2" l="1"/>
  <c r="L663" i="2"/>
  <c r="M664" i="2"/>
  <c r="K700" i="2"/>
  <c r="K701" i="2" l="1"/>
  <c r="J666" i="2"/>
  <c r="L664" i="2"/>
  <c r="M665" i="2"/>
  <c r="J667" i="2" l="1"/>
  <c r="L665" i="2"/>
  <c r="M666" i="2"/>
  <c r="K702" i="2"/>
  <c r="K703" i="2" l="1"/>
  <c r="J668" i="2"/>
  <c r="L666" i="2"/>
  <c r="M667" i="2"/>
  <c r="J669" i="2" l="1"/>
  <c r="L667" i="2"/>
  <c r="M668" i="2"/>
  <c r="K704" i="2"/>
  <c r="K705" i="2" l="1"/>
  <c r="J670" i="2"/>
  <c r="L668" i="2"/>
  <c r="M669" i="2"/>
  <c r="J671" i="2" l="1"/>
  <c r="L669" i="2"/>
  <c r="M670" i="2"/>
  <c r="K706" i="2"/>
  <c r="K707" i="2" l="1"/>
  <c r="J672" i="2"/>
  <c r="L670" i="2"/>
  <c r="M671" i="2"/>
  <c r="J673" i="2" l="1"/>
  <c r="L671" i="2"/>
  <c r="M672" i="2"/>
  <c r="K708" i="2"/>
  <c r="K709" i="2" l="1"/>
  <c r="J674" i="2"/>
  <c r="L672" i="2"/>
  <c r="M673" i="2"/>
  <c r="J675" i="2" l="1"/>
  <c r="L673" i="2"/>
  <c r="M674" i="2"/>
  <c r="K710" i="2"/>
  <c r="K711" i="2" l="1"/>
  <c r="J676" i="2"/>
  <c r="L674" i="2"/>
  <c r="M675" i="2"/>
  <c r="J677" i="2" l="1"/>
  <c r="L675" i="2"/>
  <c r="M676" i="2"/>
  <c r="K712" i="2"/>
  <c r="K713" i="2" l="1"/>
  <c r="J678" i="2"/>
  <c r="L676" i="2"/>
  <c r="M677" i="2"/>
  <c r="J679" i="2" l="1"/>
  <c r="L677" i="2"/>
  <c r="M678" i="2"/>
  <c r="K714" i="2"/>
  <c r="J680" i="2" l="1"/>
  <c r="L678" i="2"/>
  <c r="M679" i="2"/>
  <c r="K715" i="2"/>
  <c r="K716" i="2" l="1"/>
  <c r="J681" i="2"/>
  <c r="L679" i="2"/>
  <c r="M680" i="2"/>
  <c r="J682" i="2" l="1"/>
  <c r="L680" i="2"/>
  <c r="M681" i="2"/>
  <c r="K717" i="2"/>
  <c r="K718" i="2" l="1"/>
  <c r="J683" i="2"/>
  <c r="L681" i="2"/>
  <c r="M682" i="2"/>
  <c r="K719" i="2" l="1"/>
  <c r="J684" i="2"/>
  <c r="L682" i="2"/>
  <c r="M683" i="2"/>
  <c r="J685" i="2" l="1"/>
  <c r="L683" i="2"/>
  <c r="M684" i="2"/>
  <c r="K720" i="2"/>
  <c r="K721" i="2" l="1"/>
  <c r="J686" i="2"/>
  <c r="L684" i="2"/>
  <c r="M685" i="2"/>
  <c r="J687" i="2" l="1"/>
  <c r="L685" i="2"/>
  <c r="M686" i="2"/>
  <c r="K722" i="2"/>
  <c r="L722" i="2" l="1"/>
  <c r="J688" i="2"/>
  <c r="L686" i="2"/>
  <c r="M687" i="2"/>
  <c r="J689" i="2" l="1"/>
  <c r="L687" i="2"/>
  <c r="M688" i="2"/>
  <c r="J690" i="2" l="1"/>
  <c r="L688" i="2"/>
  <c r="M689" i="2"/>
  <c r="J691" i="2" l="1"/>
  <c r="L689" i="2"/>
  <c r="M690" i="2"/>
  <c r="J692" i="2" l="1"/>
  <c r="L690" i="2"/>
  <c r="M691" i="2"/>
  <c r="J693" i="2" l="1"/>
  <c r="L691" i="2"/>
  <c r="M692" i="2"/>
  <c r="J694" i="2" l="1"/>
  <c r="L692" i="2"/>
  <c r="M693" i="2"/>
  <c r="J695" i="2" l="1"/>
  <c r="L693" i="2"/>
  <c r="M694" i="2"/>
  <c r="J696" i="2" l="1"/>
  <c r="L694" i="2"/>
  <c r="M695" i="2"/>
  <c r="J697" i="2" l="1"/>
  <c r="L695" i="2"/>
  <c r="M696" i="2"/>
  <c r="J698" i="2" l="1"/>
  <c r="L696" i="2"/>
  <c r="M697" i="2"/>
  <c r="J699" i="2" l="1"/>
  <c r="L697" i="2"/>
  <c r="M698" i="2"/>
  <c r="J700" i="2" l="1"/>
  <c r="L698" i="2"/>
  <c r="M699" i="2"/>
  <c r="J701" i="2" l="1"/>
  <c r="L699" i="2"/>
  <c r="M700" i="2"/>
  <c r="J702" i="2" l="1"/>
  <c r="L700" i="2"/>
  <c r="M701" i="2"/>
  <c r="J703" i="2" l="1"/>
  <c r="L701" i="2"/>
  <c r="M702" i="2"/>
  <c r="J704" i="2" l="1"/>
  <c r="L702" i="2"/>
  <c r="M703" i="2"/>
  <c r="J705" i="2" l="1"/>
  <c r="L703" i="2"/>
  <c r="M704" i="2"/>
  <c r="J706" i="2" l="1"/>
  <c r="L704" i="2"/>
  <c r="M705" i="2"/>
  <c r="J707" i="2" l="1"/>
  <c r="L705" i="2"/>
  <c r="M706" i="2"/>
  <c r="J708" i="2" l="1"/>
  <c r="L706" i="2"/>
  <c r="M707" i="2"/>
  <c r="J709" i="2" l="1"/>
  <c r="L707" i="2"/>
  <c r="M708" i="2"/>
  <c r="J710" i="2" l="1"/>
  <c r="L708" i="2"/>
  <c r="M709" i="2"/>
  <c r="J711" i="2" l="1"/>
  <c r="L709" i="2"/>
  <c r="M710" i="2"/>
  <c r="J712" i="2" l="1"/>
  <c r="L710" i="2"/>
  <c r="M711" i="2"/>
  <c r="J713" i="2" l="1"/>
  <c r="L711" i="2"/>
  <c r="M712" i="2"/>
  <c r="J714" i="2" l="1"/>
  <c r="L712" i="2"/>
  <c r="M713" i="2"/>
  <c r="J715" i="2" l="1"/>
  <c r="L713" i="2"/>
  <c r="M714" i="2"/>
  <c r="J716" i="2" l="1"/>
  <c r="L714" i="2"/>
  <c r="M715" i="2"/>
  <c r="J717" i="2" l="1"/>
  <c r="L715" i="2"/>
  <c r="M716" i="2"/>
  <c r="J718" i="2" l="1"/>
  <c r="L716" i="2"/>
  <c r="M717" i="2"/>
  <c r="J719" i="2" l="1"/>
  <c r="L717" i="2"/>
  <c r="M718" i="2"/>
  <c r="J720" i="2" l="1"/>
  <c r="L718" i="2"/>
  <c r="M719" i="2"/>
  <c r="J721" i="2" l="1"/>
  <c r="L719" i="2"/>
  <c r="M720" i="2"/>
  <c r="J722" i="2" l="1"/>
  <c r="L720" i="2"/>
  <c r="M721" i="2"/>
  <c r="M722" i="2" l="1"/>
  <c r="P4" i="2" s="1"/>
  <c r="P2" i="2" s="1"/>
  <c r="L721" i="2"/>
  <c r="P3" i="2" s="1"/>
  <c r="R15" i="2" l="1"/>
  <c r="P5" i="2"/>
  <c r="P13" i="2"/>
  <c r="P14" i="2" s="1"/>
</calcChain>
</file>

<file path=xl/sharedStrings.xml><?xml version="1.0" encoding="utf-8"?>
<sst xmlns="http://schemas.openxmlformats.org/spreadsheetml/2006/main" count="784" uniqueCount="783">
  <si>
    <t>G(i)*F(i+1)</t>
  </si>
  <si>
    <t>G(i+1)*F(i)</t>
  </si>
  <si>
    <t>income frac</t>
  </si>
  <si>
    <t>Sum COL H</t>
  </si>
  <si>
    <t>Sum COL I</t>
  </si>
  <si>
    <t>Site Name</t>
  </si>
  <si>
    <t>Instructions</t>
  </si>
  <si>
    <t>Gini Index</t>
  </si>
  <si>
    <t>Line of Equality</t>
  </si>
  <si>
    <t>Lorenz Curve</t>
  </si>
  <si>
    <t>sum income</t>
  </si>
  <si>
    <t>sum pop.</t>
  </si>
  <si>
    <t>pop. frac</t>
  </si>
  <si>
    <t>Individual #</t>
  </si>
  <si>
    <t>f'</t>
  </si>
  <si>
    <t>f''</t>
  </si>
  <si>
    <t>text 2:</t>
  </si>
  <si>
    <t>text 1:</t>
  </si>
  <si>
    <t>text 3:</t>
  </si>
  <si>
    <t>Mean</t>
  </si>
  <si>
    <t>Median</t>
  </si>
  <si>
    <t>Maximum</t>
  </si>
  <si>
    <t>Range</t>
  </si>
  <si>
    <t>Std Deviation</t>
  </si>
  <si>
    <t>Andrés G. Mejia-Ramon</t>
  </si>
  <si>
    <t>Amy E. Thompson</t>
  </si>
  <si>
    <t>John P. Walden</t>
  </si>
  <si>
    <t>Spreedsheet by:</t>
  </si>
  <si>
    <t>Adrian S.Z. Chase</t>
  </si>
  <si>
    <t>Co-authors:</t>
  </si>
  <si>
    <t>Gary M. Feinman</t>
  </si>
  <si>
    <t>Additional Thanks to:</t>
  </si>
  <si>
    <t>Angela C. Huster</t>
  </si>
  <si>
    <t>Alanna Ossa</t>
  </si>
  <si>
    <t>Krista Eschbach</t>
  </si>
  <si>
    <t>f"</t>
  </si>
  <si>
    <t>wide method</t>
  </si>
  <si>
    <t>narrow method</t>
  </si>
  <si>
    <t>Lower Median</t>
  </si>
  <si>
    <t>Upper Median</t>
  </si>
  <si>
    <t>1.) before adding, sort data by "wealth metric" from smallest to largest in original data (or sort only added data by wealth metric here)</t>
  </si>
  <si>
    <t>2.) copy sorted "Income" along with "Site Name" identifier data into Columns A and B in this Excel sheet</t>
  </si>
  <si>
    <t>3.a.) click and drag to select values in columns C through M in row 5 or lower (i.e. C5:M5)</t>
  </si>
  <si>
    <t>4.) fill in the site name below to auto-name the charts, which should have auto-updated after step 3.b.</t>
  </si>
  <si>
    <t>7.) the highest values of f" are the "kinks" in the data, but require additional consideration to interpret</t>
  </si>
  <si>
    <t>8.) the univariate plot of the raw data helps with interpretation of the "kinks"</t>
  </si>
  <si>
    <t>Basic Stats on Dataset</t>
  </si>
  <si>
    <t>Shryock 1976 Method - Gini Index</t>
  </si>
  <si>
    <t>3.b.) drag the selected row down to extend those columns down to the lower-most Wealth Metric column value (this auto-updates the fields with their equations)</t>
  </si>
  <si>
    <t>Gini</t>
  </si>
  <si>
    <t>Co. of Variation</t>
  </si>
  <si>
    <t>Sample Size</t>
  </si>
  <si>
    <t>* (fyi the graphs below will refer to fields in this table even if copied into another Excel sheet or workbook)</t>
  </si>
  <si>
    <t>Box-n-whisker Data (not standard)</t>
  </si>
  <si>
    <r>
      <t>Kyle Shaw-M</t>
    </r>
    <r>
      <rPr>
        <sz val="12"/>
        <color rgb="FF7F7F7F"/>
        <rFont val="Calibri"/>
        <family val="2"/>
      </rPr>
      <t>ü</t>
    </r>
    <r>
      <rPr>
        <sz val="12"/>
        <color rgb="FF7F7F7F"/>
        <rFont val="Calibri"/>
        <family val="2"/>
        <scheme val="minor"/>
      </rPr>
      <t>ller</t>
    </r>
  </si>
  <si>
    <t>5.) fill in inequality type for reference</t>
  </si>
  <si>
    <t>"Corrected" Gini</t>
  </si>
  <si>
    <t>Confidence Interval ("Corrected" Gini)</t>
  </si>
  <si>
    <t>lower Gini</t>
  </si>
  <si>
    <t>higher Gini</t>
  </si>
  <si>
    <t>Micah Smith</t>
  </si>
  <si>
    <t>RV258-3</t>
  </si>
  <si>
    <t>RV264-502</t>
  </si>
  <si>
    <t>RV267-4</t>
  </si>
  <si>
    <t>RV250-39</t>
  </si>
  <si>
    <t>RV275-1</t>
  </si>
  <si>
    <t>RV264-218</t>
  </si>
  <si>
    <t>RV264-362</t>
  </si>
  <si>
    <t>RV264-303</t>
  </si>
  <si>
    <t>RV244-19</t>
  </si>
  <si>
    <t>RV258-18</t>
  </si>
  <si>
    <t>RV264-241</t>
  </si>
  <si>
    <t>RV280-8</t>
  </si>
  <si>
    <t>RV271-9</t>
  </si>
  <si>
    <t>RV264-445</t>
  </si>
  <si>
    <t>RV261-24</t>
  </si>
  <si>
    <t>RV264-200</t>
  </si>
  <si>
    <t>RV245-2</t>
  </si>
  <si>
    <t>RV271-75</t>
  </si>
  <si>
    <t>RV264-20</t>
  </si>
  <si>
    <t>RV258-1</t>
  </si>
  <si>
    <t>RV271-90</t>
  </si>
  <si>
    <t>RV264-102</t>
  </si>
  <si>
    <t>RV280-23</t>
  </si>
  <si>
    <t>RV247-2</t>
  </si>
  <si>
    <t>RV264-285</t>
  </si>
  <si>
    <t>RV264-381</t>
  </si>
  <si>
    <t>RV264-376</t>
  </si>
  <si>
    <t>RV280-45</t>
  </si>
  <si>
    <t>RV260-33</t>
  </si>
  <si>
    <t>RV264-25</t>
  </si>
  <si>
    <t>RV245-10</t>
  </si>
  <si>
    <t>RV264-429</t>
  </si>
  <si>
    <t>RV282-5</t>
  </si>
  <si>
    <t>RV264-93</t>
  </si>
  <si>
    <t>RV264-52</t>
  </si>
  <si>
    <t>RV264-250</t>
  </si>
  <si>
    <t>RV264-110</t>
  </si>
  <si>
    <t>RV261-12</t>
  </si>
  <si>
    <t>RV264-17</t>
  </si>
  <si>
    <t>RV264-319</t>
  </si>
  <si>
    <t>RV264-56</t>
  </si>
  <si>
    <t>RV264-423</t>
  </si>
  <si>
    <t>RV251-3</t>
  </si>
  <si>
    <t>RV258-38</t>
  </si>
  <si>
    <t>RV277-2</t>
  </si>
  <si>
    <t>RV264-373</t>
  </si>
  <si>
    <t>RV258-23</t>
  </si>
  <si>
    <t>RV261-56</t>
  </si>
  <si>
    <t>RV269-8</t>
  </si>
  <si>
    <t>RV261-58</t>
  </si>
  <si>
    <t>RV264-495</t>
  </si>
  <si>
    <t>RV251-1</t>
  </si>
  <si>
    <t>RV264-161</t>
  </si>
  <si>
    <t>RV260-11</t>
  </si>
  <si>
    <t>RV264-454</t>
  </si>
  <si>
    <t>RV253-87</t>
  </si>
  <si>
    <t>RV264-301</t>
  </si>
  <si>
    <t>RV250-31</t>
  </si>
  <si>
    <t>RV264-156</t>
  </si>
  <si>
    <t>RV250-68</t>
  </si>
  <si>
    <t>RV264-154</t>
  </si>
  <si>
    <t>RV264-172</t>
  </si>
  <si>
    <t>RV264-177</t>
  </si>
  <si>
    <t>RV264-307</t>
  </si>
  <si>
    <t>RV264-460</t>
  </si>
  <si>
    <t>RV271-4</t>
  </si>
  <si>
    <t>RV265-40</t>
  </si>
  <si>
    <t>RV264-299</t>
  </si>
  <si>
    <t>RV269-9</t>
  </si>
  <si>
    <t>RV253-49</t>
  </si>
  <si>
    <t>RV264-329</t>
  </si>
  <si>
    <t>RV264-58</t>
  </si>
  <si>
    <t>RV265-31</t>
  </si>
  <si>
    <t>RV271-1</t>
  </si>
  <si>
    <t>RV250-48</t>
  </si>
  <si>
    <t>RV245-12</t>
  </si>
  <si>
    <t>RV264-328</t>
  </si>
  <si>
    <t>RV261-64</t>
  </si>
  <si>
    <t>RV264-22</t>
  </si>
  <si>
    <t>RV271-25</t>
  </si>
  <si>
    <t>RV253-100</t>
  </si>
  <si>
    <t>RV264-243</t>
  </si>
  <si>
    <t>RV264-316</t>
  </si>
  <si>
    <t>RV258-45</t>
  </si>
  <si>
    <t>RV264-368</t>
  </si>
  <si>
    <t>RV259-2</t>
  </si>
  <si>
    <t>RV264-97</t>
  </si>
  <si>
    <t>RV290-1</t>
  </si>
  <si>
    <t>RV253-85</t>
  </si>
  <si>
    <t>RV264-470</t>
  </si>
  <si>
    <t>RV264-471</t>
  </si>
  <si>
    <t>RV264-321</t>
  </si>
  <si>
    <t>RV244-24</t>
  </si>
  <si>
    <t>RV251-7</t>
  </si>
  <si>
    <t>RV262-10</t>
  </si>
  <si>
    <t>RV281-3</t>
  </si>
  <si>
    <t>RV264-384</t>
  </si>
  <si>
    <t>RV253-102</t>
  </si>
  <si>
    <t>RV264-418</t>
  </si>
  <si>
    <t>RV250-18</t>
  </si>
  <si>
    <t>RV264-350</t>
  </si>
  <si>
    <t>RV264-187</t>
  </si>
  <si>
    <t>RV265-16</t>
  </si>
  <si>
    <t>RV261-48</t>
  </si>
  <si>
    <t>RV253-46</t>
  </si>
  <si>
    <t>RV264-87</t>
  </si>
  <si>
    <t>RV264-164</t>
  </si>
  <si>
    <t>RV271-18</t>
  </si>
  <si>
    <t>RV264-114</t>
  </si>
  <si>
    <t>RV250-58</t>
  </si>
  <si>
    <t>RV253-67</t>
  </si>
  <si>
    <t>RV264-481</t>
  </si>
  <si>
    <t>RV260-15</t>
  </si>
  <si>
    <t>RV250-11</t>
  </si>
  <si>
    <t>RV250-49</t>
  </si>
  <si>
    <t>RV265-35</t>
  </si>
  <si>
    <t>RV252-1</t>
  </si>
  <si>
    <t>RV260-28</t>
  </si>
  <si>
    <t>RV264-412</t>
  </si>
  <si>
    <t>RV264-453</t>
  </si>
  <si>
    <t>RV264-474</t>
  </si>
  <si>
    <t>RV264-330</t>
  </si>
  <si>
    <t>RV263-15</t>
  </si>
  <si>
    <t>RV264-298</t>
  </si>
  <si>
    <t>RV265-7</t>
  </si>
  <si>
    <t>RV244-7</t>
  </si>
  <si>
    <t>RV258-32</t>
  </si>
  <si>
    <t>RV250-70</t>
  </si>
  <si>
    <t>RV264-153</t>
  </si>
  <si>
    <t>RV253-79</t>
  </si>
  <si>
    <t>RV264-262</t>
  </si>
  <si>
    <t>RV270-1</t>
  </si>
  <si>
    <t>RV271-2</t>
  </si>
  <si>
    <t>RV280-18</t>
  </si>
  <si>
    <t>RV280-47</t>
  </si>
  <si>
    <t>RV250-51</t>
  </si>
  <si>
    <t>RV261-68</t>
  </si>
  <si>
    <t>RV282-4</t>
  </si>
  <si>
    <t>RV281-1</t>
  </si>
  <si>
    <t>RV250-45</t>
  </si>
  <si>
    <t>RV246-1</t>
  </si>
  <si>
    <t>RV264-504</t>
  </si>
  <si>
    <t>RV280-28</t>
  </si>
  <si>
    <t>RV267-3</t>
  </si>
  <si>
    <t>RV250-10</t>
  </si>
  <si>
    <t>RV265-43</t>
  </si>
  <si>
    <t>RV244-10</t>
  </si>
  <si>
    <t>RV258-24</t>
  </si>
  <si>
    <t>RV264-49</t>
  </si>
  <si>
    <t>RV260-29</t>
  </si>
  <si>
    <t>RV245-4</t>
  </si>
  <si>
    <t>RV264-199</t>
  </si>
  <si>
    <t>RV263-1</t>
  </si>
  <si>
    <t>RV253-22</t>
  </si>
  <si>
    <t>RV265-38</t>
  </si>
  <si>
    <t>RV280-19</t>
  </si>
  <si>
    <t>RV249-5</t>
  </si>
  <si>
    <t>RV264-305</t>
  </si>
  <si>
    <t>RV260-16</t>
  </si>
  <si>
    <t>RV264-213</t>
  </si>
  <si>
    <t>RV271-78</t>
  </si>
  <si>
    <t>RV264-59</t>
  </si>
  <si>
    <t>RV271-87</t>
  </si>
  <si>
    <t>RV250-54</t>
  </si>
  <si>
    <t>RV246-14</t>
  </si>
  <si>
    <t>RV264-472</t>
  </si>
  <si>
    <t>RV253-41</t>
  </si>
  <si>
    <t>RV271-14</t>
  </si>
  <si>
    <t>RV264-131</t>
  </si>
  <si>
    <t>RV264-43</t>
  </si>
  <si>
    <t>RV264-122</t>
  </si>
  <si>
    <t>RV262-33</t>
  </si>
  <si>
    <t>RV271-7</t>
  </si>
  <si>
    <t>RV260-21</t>
  </si>
  <si>
    <t>RV250-2</t>
  </si>
  <si>
    <t>RV264-408</t>
  </si>
  <si>
    <t>RV253-28</t>
  </si>
  <si>
    <t>RV265-1</t>
  </si>
  <si>
    <t>RV262-6</t>
  </si>
  <si>
    <t>RV271-61</t>
  </si>
  <si>
    <t>RV264-326</t>
  </si>
  <si>
    <t>RV265-11</t>
  </si>
  <si>
    <t>RV264-244</t>
  </si>
  <si>
    <t>RV271-50</t>
  </si>
  <si>
    <t>RV264-391</t>
  </si>
  <si>
    <t>RV264-315</t>
  </si>
  <si>
    <t>RV265-32</t>
  </si>
  <si>
    <t>RV265-33</t>
  </si>
  <si>
    <t>RV261-22</t>
  </si>
  <si>
    <t>RV264-336</t>
  </si>
  <si>
    <t>RV265-25</t>
  </si>
  <si>
    <t>RV280-9</t>
  </si>
  <si>
    <t>RV261-30</t>
  </si>
  <si>
    <t>RV245-13</t>
  </si>
  <si>
    <t>RV276-3</t>
  </si>
  <si>
    <t>RV253-52</t>
  </si>
  <si>
    <t>RV244-9</t>
  </si>
  <si>
    <t>RV265-15</t>
  </si>
  <si>
    <t>RV264-492</t>
  </si>
  <si>
    <t>RV261-19</t>
  </si>
  <si>
    <t>RV264-185</t>
  </si>
  <si>
    <t>RV281-7</t>
  </si>
  <si>
    <t>RV271-28</t>
  </si>
  <si>
    <t>RV264-322</t>
  </si>
  <si>
    <t>RV264-458</t>
  </si>
  <si>
    <t>RV261-39</t>
  </si>
  <si>
    <t>RV253-19</t>
  </si>
  <si>
    <t>RV250-36</t>
  </si>
  <si>
    <t>RV264-377</t>
  </si>
  <si>
    <t>RV246-10</t>
  </si>
  <si>
    <t>RV261-60</t>
  </si>
  <si>
    <t>RV264-197</t>
  </si>
  <si>
    <t>RV257-27</t>
  </si>
  <si>
    <t>RV261-34</t>
  </si>
  <si>
    <t>RV264-361</t>
  </si>
  <si>
    <t>RV258-49</t>
  </si>
  <si>
    <t>RV280-35</t>
  </si>
  <si>
    <t>RV260-6</t>
  </si>
  <si>
    <t>RV246-11</t>
  </si>
  <si>
    <t>RV260-17</t>
  </si>
  <si>
    <t>RV257-5</t>
  </si>
  <si>
    <t>RV280-29</t>
  </si>
  <si>
    <t>RV264-225</t>
  </si>
  <si>
    <t>RV264-50</t>
  </si>
  <si>
    <t>RV264-232</t>
  </si>
  <si>
    <t>RV264-383</t>
  </si>
  <si>
    <t>RV271-32</t>
  </si>
  <si>
    <t>RV253-84</t>
  </si>
  <si>
    <t>RV245-5</t>
  </si>
  <si>
    <t>RV253-4</t>
  </si>
  <si>
    <t>RV271-95</t>
  </si>
  <si>
    <t>RV265-44</t>
  </si>
  <si>
    <t>RV250-9</t>
  </si>
  <si>
    <t>RV264-24</t>
  </si>
  <si>
    <t>RV258-42</t>
  </si>
  <si>
    <t>RV264-394</t>
  </si>
  <si>
    <t>RV264-142</t>
  </si>
  <si>
    <t>RV244-29</t>
  </si>
  <si>
    <t>RV262-30</t>
  </si>
  <si>
    <t>RV263-16</t>
  </si>
  <si>
    <t>RV271-52</t>
  </si>
  <si>
    <t>RV265-23</t>
  </si>
  <si>
    <t>RV261-26</t>
  </si>
  <si>
    <t>RV280-2</t>
  </si>
  <si>
    <t>RV260-27</t>
  </si>
  <si>
    <t>RV264-354</t>
  </si>
  <si>
    <t>RV253-15</t>
  </si>
  <si>
    <t>RV263-3</t>
  </si>
  <si>
    <t>RV262-37</t>
  </si>
  <si>
    <t>RV271-58</t>
  </si>
  <si>
    <t>RV244-20</t>
  </si>
  <si>
    <t>RV271-49</t>
  </si>
  <si>
    <t>RV265-14</t>
  </si>
  <si>
    <t>RV271-22</t>
  </si>
  <si>
    <t>RV265-34</t>
  </si>
  <si>
    <t>RV268-2</t>
  </si>
  <si>
    <t>RV263-2</t>
  </si>
  <si>
    <t>RV253-39</t>
  </si>
  <si>
    <t>RV265-41</t>
  </si>
  <si>
    <t>RV276-8</t>
  </si>
  <si>
    <t>RV271-91</t>
  </si>
  <si>
    <t>RV280-41</t>
  </si>
  <si>
    <t>RV261-2</t>
  </si>
  <si>
    <t>RV250-12</t>
  </si>
  <si>
    <t>RV264-169</t>
  </si>
  <si>
    <t>RV258-35</t>
  </si>
  <si>
    <t>RV264-433</t>
  </si>
  <si>
    <t>RV280-13</t>
  </si>
  <si>
    <t>RV262-21</t>
  </si>
  <si>
    <t>RV264-509</t>
  </si>
  <si>
    <t>RV253-95</t>
  </si>
  <si>
    <t>RV247-1</t>
  </si>
  <si>
    <t>RV264-415</t>
  </si>
  <si>
    <t>RV269-1</t>
  </si>
  <si>
    <t>RV262-27</t>
  </si>
  <si>
    <t>RV280-12</t>
  </si>
  <si>
    <t>RV265-27</t>
  </si>
  <si>
    <t>RV264-503</t>
  </si>
  <si>
    <t>RV264-215</t>
  </si>
  <si>
    <t>RV261-59</t>
  </si>
  <si>
    <t>RV271-69</t>
  </si>
  <si>
    <t>RV250-8</t>
  </si>
  <si>
    <t>RV258-39</t>
  </si>
  <si>
    <t>RV265-10</t>
  </si>
  <si>
    <t>RV264-205</t>
  </si>
  <si>
    <t>RV264-338</t>
  </si>
  <si>
    <t>RV258-13</t>
  </si>
  <si>
    <t>RV260-35</t>
  </si>
  <si>
    <t>RV253-25</t>
  </si>
  <si>
    <t>RV264-359</t>
  </si>
  <si>
    <t>RV264-224</t>
  </si>
  <si>
    <t>RV261-1</t>
  </si>
  <si>
    <t>RV263-10</t>
  </si>
  <si>
    <t>RV260-20</t>
  </si>
  <si>
    <t>RV271-93</t>
  </si>
  <si>
    <t>RV265-3</t>
  </si>
  <si>
    <t>RV253-109</t>
  </si>
  <si>
    <t>RV244-14</t>
  </si>
  <si>
    <t>RV262-34</t>
  </si>
  <si>
    <t>RV264-3</t>
  </si>
  <si>
    <t>RV264-160</t>
  </si>
  <si>
    <t>RV264-146</t>
  </si>
  <si>
    <t>RV264-92</t>
  </si>
  <si>
    <t>RV246-9</t>
  </si>
  <si>
    <t>RV264-95</t>
  </si>
  <si>
    <t>RV261-13</t>
  </si>
  <si>
    <t>RV262-11</t>
  </si>
  <si>
    <t>RV264-119</t>
  </si>
  <si>
    <t>RV260-13</t>
  </si>
  <si>
    <t>RV264-269</t>
  </si>
  <si>
    <t>RV264-501</t>
  </si>
  <si>
    <t>RV264-389</t>
  </si>
  <si>
    <t>RV264-133</t>
  </si>
  <si>
    <t>RV257-4</t>
  </si>
  <si>
    <t>RV251-6</t>
  </si>
  <si>
    <t>RV257-2</t>
  </si>
  <si>
    <t>RV280-27</t>
  </si>
  <si>
    <t>RV264-242</t>
  </si>
  <si>
    <t>RV261-5</t>
  </si>
  <si>
    <t>RV262-1</t>
  </si>
  <si>
    <t>RV262-35</t>
  </si>
  <si>
    <t>RV264-416</t>
  </si>
  <si>
    <t>RV262-32</t>
  </si>
  <si>
    <t>RV264-293</t>
  </si>
  <si>
    <t>RV265-21</t>
  </si>
  <si>
    <t>RV260-25</t>
  </si>
  <si>
    <t>RV280-21</t>
  </si>
  <si>
    <t>RV264-186</t>
  </si>
  <si>
    <t>RV264-84</t>
  </si>
  <si>
    <t>RV280-24</t>
  </si>
  <si>
    <t>RV253-6</t>
  </si>
  <si>
    <t>RV249-3</t>
  </si>
  <si>
    <t>RV264-234</t>
  </si>
  <si>
    <t>RV264-449</t>
  </si>
  <si>
    <t>RV261-62</t>
  </si>
  <si>
    <t>RV264-428</t>
  </si>
  <si>
    <t>RV271-11</t>
  </si>
  <si>
    <t>RV264-496</t>
  </si>
  <si>
    <t>RV264-401</t>
  </si>
  <si>
    <t>RV264-181</t>
  </si>
  <si>
    <t>RV262-4</t>
  </si>
  <si>
    <t>RV271-35</t>
  </si>
  <si>
    <t>RV264-478</t>
  </si>
  <si>
    <t>RV265-8</t>
  </si>
  <si>
    <t>RV264-519</t>
  </si>
  <si>
    <t>RV264-237</t>
  </si>
  <si>
    <t>RV264-73</t>
  </si>
  <si>
    <t>RV264-514</t>
  </si>
  <si>
    <t>RV264-420</t>
  </si>
  <si>
    <t>RV264-206</t>
  </si>
  <si>
    <t>RV261-31</t>
  </si>
  <si>
    <t>RV260-18</t>
  </si>
  <si>
    <t>RV250-59</t>
  </si>
  <si>
    <t>RV264-462</t>
  </si>
  <si>
    <t>RV250-40</t>
  </si>
  <si>
    <t>RV250-60</t>
  </si>
  <si>
    <t>RV276-5</t>
  </si>
  <si>
    <t>RV251-8</t>
  </si>
  <si>
    <t>RV264-256</t>
  </si>
  <si>
    <t>RV261-9</t>
  </si>
  <si>
    <t>RV253-90</t>
  </si>
  <si>
    <t>RV260-44</t>
  </si>
  <si>
    <t>RV276-6</t>
  </si>
  <si>
    <t>RV264-260</t>
  </si>
  <si>
    <t>RV264-220</t>
  </si>
  <si>
    <t>RV249-1</t>
  </si>
  <si>
    <t>RV264-505</t>
  </si>
  <si>
    <t>RV271-23</t>
  </si>
  <si>
    <t>RV261-67</t>
  </si>
  <si>
    <t>RV262-22</t>
  </si>
  <si>
    <t>RV260-5</t>
  </si>
  <si>
    <t>RV264-223</t>
  </si>
  <si>
    <t>RV264-85</t>
  </si>
  <si>
    <t>RV271-53</t>
  </si>
  <si>
    <t>RV271-29</t>
  </si>
  <si>
    <t>RV264-147</t>
  </si>
  <si>
    <t>RV261-11</t>
  </si>
  <si>
    <t>RV263-17</t>
  </si>
  <si>
    <t>RV253-108</t>
  </si>
  <si>
    <t>RV262-23</t>
  </si>
  <si>
    <t>RV265-2</t>
  </si>
  <si>
    <t>RV264-129</t>
  </si>
  <si>
    <t>RV253-56</t>
  </si>
  <si>
    <t>RV264-128</t>
  </si>
  <si>
    <t>RV245-3</t>
  </si>
  <si>
    <t>RV260-3</t>
  </si>
  <si>
    <t>RV264-195</t>
  </si>
  <si>
    <t>RV264-300</t>
  </si>
  <si>
    <t>RV246-12</t>
  </si>
  <si>
    <t>RV264-115</t>
  </si>
  <si>
    <t>RV271-48</t>
  </si>
  <si>
    <t>RV250-53</t>
  </si>
  <si>
    <t>RV264-419</t>
  </si>
  <si>
    <t>RV253-54</t>
  </si>
  <si>
    <t>RV253-17</t>
  </si>
  <si>
    <t>RV262-2</t>
  </si>
  <si>
    <t>RV264-508</t>
  </si>
  <si>
    <t>RV262-20</t>
  </si>
  <si>
    <t>RV273-2</t>
  </si>
  <si>
    <t>RV261-18</t>
  </si>
  <si>
    <t>RV264-26</t>
  </si>
  <si>
    <t>RV260-14</t>
  </si>
  <si>
    <t>RV264-13</t>
  </si>
  <si>
    <t>RV264-331</t>
  </si>
  <si>
    <t>RV253-98</t>
  </si>
  <si>
    <t>RV264-138</t>
  </si>
  <si>
    <t>RV281-5</t>
  </si>
  <si>
    <t>RV263-14</t>
  </si>
  <si>
    <t>RV265-26</t>
  </si>
  <si>
    <t>RV271-47</t>
  </si>
  <si>
    <t>RV253-53</t>
  </si>
  <si>
    <t>RV280-3</t>
  </si>
  <si>
    <t>RV250-20</t>
  </si>
  <si>
    <t>RV264-65</t>
  </si>
  <si>
    <t>RV261-37</t>
  </si>
  <si>
    <t>RV281-2</t>
  </si>
  <si>
    <t>RV250-3</t>
  </si>
  <si>
    <t>RV280-39</t>
  </si>
  <si>
    <t>RV264-446</t>
  </si>
  <si>
    <t>RV258-34</t>
  </si>
  <si>
    <t>RV261-23</t>
  </si>
  <si>
    <t>RV264-417</t>
  </si>
  <si>
    <t>RV264-440</t>
  </si>
  <si>
    <t>RV264-201</t>
  </si>
  <si>
    <t>RV262-14</t>
  </si>
  <si>
    <t>RV264-395</t>
  </si>
  <si>
    <t>RV261-47</t>
  </si>
  <si>
    <t>RV264-222</t>
  </si>
  <si>
    <t>RV253-38</t>
  </si>
  <si>
    <t>RV264-347</t>
  </si>
  <si>
    <t>RV264-263</t>
  </si>
  <si>
    <t>RV264-325</t>
  </si>
  <si>
    <t>RV244-2</t>
  </si>
  <si>
    <t>RV250-1</t>
  </si>
  <si>
    <t>RV262-18</t>
  </si>
  <si>
    <t>RV250-52</t>
  </si>
  <si>
    <t>RV271-57</t>
  </si>
  <si>
    <t>RV264-511</t>
  </si>
  <si>
    <t>RV265-42</t>
  </si>
  <si>
    <t>RV258-12</t>
  </si>
  <si>
    <t>RV264-370</t>
  </si>
  <si>
    <t>RV264-340</t>
  </si>
  <si>
    <t>RV271-81</t>
  </si>
  <si>
    <t>RV264-264</t>
  </si>
  <si>
    <t>RV258-8</t>
  </si>
  <si>
    <t>RV264-38</t>
  </si>
  <si>
    <t>RV281-6</t>
  </si>
  <si>
    <t>RV264-500</t>
  </si>
  <si>
    <t>RV264-233</t>
  </si>
  <si>
    <t>RV280-34</t>
  </si>
  <si>
    <t>RV264-313</t>
  </si>
  <si>
    <t>RV264-443</t>
  </si>
  <si>
    <t>RV261-15</t>
  </si>
  <si>
    <t>RV280-1</t>
  </si>
  <si>
    <t>RV244-16</t>
  </si>
  <si>
    <t>RV250-19</t>
  </si>
  <si>
    <t>RV271-21</t>
  </si>
  <si>
    <t>RV260-37</t>
  </si>
  <si>
    <t>RV264-320</t>
  </si>
  <si>
    <t>RV264-448</t>
  </si>
  <si>
    <t>RV252-5</t>
  </si>
  <si>
    <t>RV253-2</t>
  </si>
  <si>
    <t>RV271-37</t>
  </si>
  <si>
    <t>RV264-152</t>
  </si>
  <si>
    <t>RV246-2</t>
  </si>
  <si>
    <t>RV261-29</t>
  </si>
  <si>
    <t>RV264-21</t>
  </si>
  <si>
    <t>RV264-123</t>
  </si>
  <si>
    <t>RV271-65</t>
  </si>
  <si>
    <t>RV244-1</t>
  </si>
  <si>
    <t>RV253-12</t>
  </si>
  <si>
    <t>RV265-4</t>
  </si>
  <si>
    <t>RV275-4</t>
  </si>
  <si>
    <t>RV246-7</t>
  </si>
  <si>
    <t>RV264-410</t>
  </si>
  <si>
    <t>RV261-51</t>
  </si>
  <si>
    <t>RV264-364</t>
  </si>
  <si>
    <t>RV264-413</t>
  </si>
  <si>
    <t>RV250-27</t>
  </si>
  <si>
    <t>RV264-367</t>
  </si>
  <si>
    <t>RV265-13</t>
  </si>
  <si>
    <t>RV258-26</t>
  </si>
  <si>
    <t>RV264-155</t>
  </si>
  <si>
    <t>RV265-39</t>
  </si>
  <si>
    <t>RV262-13</t>
  </si>
  <si>
    <t>RV253-23</t>
  </si>
  <si>
    <t>RV264-366</t>
  </si>
  <si>
    <t>RV274-4</t>
  </si>
  <si>
    <t>RV264-198</t>
  </si>
  <si>
    <t>RV264-248</t>
  </si>
  <si>
    <t>RV264-27</t>
  </si>
  <si>
    <t>RV260-12</t>
  </si>
  <si>
    <t>RV251-9</t>
  </si>
  <si>
    <t>RV263-8</t>
  </si>
  <si>
    <t>RV264-334</t>
  </si>
  <si>
    <t>RV262-26</t>
  </si>
  <si>
    <t>RV264-94</t>
  </si>
  <si>
    <t>RV264-130</t>
  </si>
  <si>
    <t>RV264-113</t>
  </si>
  <si>
    <t>RV264-286</t>
  </si>
  <si>
    <t>RV264-459</t>
  </si>
  <si>
    <t>RV253-83</t>
  </si>
  <si>
    <t>RV264-489</t>
  </si>
  <si>
    <t>RV265-30</t>
  </si>
  <si>
    <t>RV264-159</t>
  </si>
  <si>
    <t>RV264-203</t>
  </si>
  <si>
    <t>RV263-7</t>
  </si>
  <si>
    <t>RV269-2</t>
  </si>
  <si>
    <t>RV244-12</t>
  </si>
  <si>
    <t>RV264-117</t>
  </si>
  <si>
    <t>RV264-121</t>
  </si>
  <si>
    <t>RV271-24</t>
  </si>
  <si>
    <t>RV264-235</t>
  </si>
  <si>
    <t>RV272-1</t>
  </si>
  <si>
    <t>RV253-73</t>
  </si>
  <si>
    <t>RV262-7</t>
  </si>
  <si>
    <t>RV260-38</t>
  </si>
  <si>
    <t>RV271-34</t>
  </si>
  <si>
    <t>RV253-18</t>
  </si>
  <si>
    <t>RV271-76</t>
  </si>
  <si>
    <t>RV280-11</t>
  </si>
  <si>
    <t>RV253-101</t>
  </si>
  <si>
    <t>RV250-23</t>
  </si>
  <si>
    <t>RV271-77</t>
  </si>
  <si>
    <t>RV258-22</t>
  </si>
  <si>
    <t>RV264-493</t>
  </si>
  <si>
    <t>RV248-1</t>
  </si>
  <si>
    <t>RV264-207</t>
  </si>
  <si>
    <t>RV262-36</t>
  </si>
  <si>
    <t>RV264-450</t>
  </si>
  <si>
    <t>RV261-33</t>
  </si>
  <si>
    <t>RV271-56</t>
  </si>
  <si>
    <t>RV271-39</t>
  </si>
  <si>
    <t>RV264-6</t>
  </si>
  <si>
    <t>RV264-162</t>
  </si>
  <si>
    <t>RV261-17</t>
  </si>
  <si>
    <t>RV261-27</t>
  </si>
  <si>
    <t>RV264-251</t>
  </si>
  <si>
    <t>RV280-10</t>
  </si>
  <si>
    <t>RV262-24</t>
  </si>
  <si>
    <t>RV274-3</t>
  </si>
  <si>
    <t>RV264-157</t>
  </si>
  <si>
    <t>RV264-426</t>
  </si>
  <si>
    <t>RV253-20</t>
  </si>
  <si>
    <t>RV264-358</t>
  </si>
  <si>
    <t>RV280-20</t>
  </si>
  <si>
    <t>RV264-425</t>
  </si>
  <si>
    <t>RV260-26</t>
  </si>
  <si>
    <t>RV253-115</t>
  </si>
  <si>
    <t>RV251-5</t>
  </si>
  <si>
    <t>RV261-49</t>
  </si>
  <si>
    <t>RV253-63</t>
  </si>
  <si>
    <t>RV264-158</t>
  </si>
  <si>
    <t>RV262-8</t>
  </si>
  <si>
    <t>RV262-19</t>
  </si>
  <si>
    <t>RV253-86</t>
  </si>
  <si>
    <t>RV264-266</t>
  </si>
  <si>
    <t>RV264-7</t>
  </si>
  <si>
    <t>RV253-93</t>
  </si>
  <si>
    <t>RV264-393</t>
  </si>
  <si>
    <t>RV264-103</t>
  </si>
  <si>
    <t>RV250-38</t>
  </si>
  <si>
    <t>RV250-22</t>
  </si>
  <si>
    <t>RV264-176</t>
  </si>
  <si>
    <t>RV253-5</t>
  </si>
  <si>
    <t>RV265-28</t>
  </si>
  <si>
    <t>RV264-427</t>
  </si>
  <si>
    <t>RV264-134</t>
  </si>
  <si>
    <t>RV250-15</t>
  </si>
  <si>
    <t>RV250-14</t>
  </si>
  <si>
    <t>RV264-116</t>
  </si>
  <si>
    <t>RV264-245</t>
  </si>
  <si>
    <t>RV264-360</t>
  </si>
  <si>
    <t>RV264-365</t>
  </si>
  <si>
    <t>RV264-19</t>
  </si>
  <si>
    <t>RV264-405</t>
  </si>
  <si>
    <t>RV253-91</t>
  </si>
  <si>
    <t>RV261-20</t>
  </si>
  <si>
    <t>RV273-3</t>
  </si>
  <si>
    <t>RV264-89</t>
  </si>
  <si>
    <t>RV255-1</t>
  </si>
  <si>
    <t>RV271-8</t>
  </si>
  <si>
    <t>RV264-388</t>
  </si>
  <si>
    <t>RV264-99</t>
  </si>
  <si>
    <t>RV265-24</t>
  </si>
  <si>
    <t>RV264-324</t>
  </si>
  <si>
    <t>RV264-90</t>
  </si>
  <si>
    <t>RV264-452</t>
  </si>
  <si>
    <t>RV264-385</t>
  </si>
  <si>
    <t>RV264-487</t>
  </si>
  <si>
    <t>RV264-258</t>
  </si>
  <si>
    <t>RV264-83</t>
  </si>
  <si>
    <t>RV271-41</t>
  </si>
  <si>
    <t>RV273-1</t>
  </si>
  <si>
    <t>RV264-437</t>
  </si>
  <si>
    <t>RV280-30</t>
  </si>
  <si>
    <t>RV264-351</t>
  </si>
  <si>
    <t>RV264-230</t>
  </si>
  <si>
    <t>RV253-1</t>
  </si>
  <si>
    <t>RV264-355</t>
  </si>
  <si>
    <t>RV243-1</t>
  </si>
  <si>
    <t>RV253-64</t>
  </si>
  <si>
    <t>RV264-404</t>
  </si>
  <si>
    <t>RV271-73</t>
  </si>
  <si>
    <t>RV264-226</t>
  </si>
  <si>
    <t>RV253-92</t>
  </si>
  <si>
    <t>RV264-308</t>
  </si>
  <si>
    <t>RV264-62</t>
  </si>
  <si>
    <t>RV264-236</t>
  </si>
  <si>
    <t>RV264-175</t>
  </si>
  <si>
    <t>RV264-431</t>
  </si>
  <si>
    <t>RV264-282</t>
  </si>
  <si>
    <t>RV264-249</t>
  </si>
  <si>
    <t>RV261-54</t>
  </si>
  <si>
    <t>RV280-25</t>
  </si>
  <si>
    <t>RV261-8</t>
  </si>
  <si>
    <t>RV250-6</t>
  </si>
  <si>
    <t>RV260-41</t>
  </si>
  <si>
    <t>RV261-66</t>
  </si>
  <si>
    <t>RV264-455</t>
  </si>
  <si>
    <t>RV264-108</t>
  </si>
  <si>
    <t>RV264-23</t>
  </si>
  <si>
    <t>RV261-46</t>
  </si>
  <si>
    <t>RV264-140</t>
  </si>
  <si>
    <t>RV264-105</t>
  </si>
  <si>
    <t>RV271-33</t>
  </si>
  <si>
    <t>RV264-8</t>
  </si>
  <si>
    <t>RV264-151</t>
  </si>
  <si>
    <t>RV271-55</t>
  </si>
  <si>
    <t>RV271-46</t>
  </si>
  <si>
    <t>RV261-25</t>
  </si>
  <si>
    <t>RV264-261</t>
  </si>
  <si>
    <t>RV271-54</t>
  </si>
  <si>
    <t>RV264-98</t>
  </si>
  <si>
    <t>RV264-82</t>
  </si>
  <si>
    <t>RV265-22</t>
  </si>
  <si>
    <t>RV264-68</t>
  </si>
  <si>
    <t>RV253-40</t>
  </si>
  <si>
    <t>RV264-88</t>
  </si>
  <si>
    <t>RV253-7</t>
  </si>
  <si>
    <t>RV264-1</t>
  </si>
  <si>
    <t>RV264-183</t>
  </si>
  <si>
    <t>RV264-54</t>
  </si>
  <si>
    <t>RV253-47</t>
  </si>
  <si>
    <t>RV264-486</t>
  </si>
  <si>
    <t>RV264-30</t>
  </si>
  <si>
    <t>RV250-25</t>
  </si>
  <si>
    <t>RV290-3</t>
  </si>
  <si>
    <t>RV271-94</t>
  </si>
  <si>
    <t>RV271-45</t>
  </si>
  <si>
    <t>RV264-126</t>
  </si>
  <si>
    <t>RV253-65</t>
  </si>
  <si>
    <t>RV265-36</t>
  </si>
  <si>
    <t>RV250-57</t>
  </si>
  <si>
    <t>RV262-15</t>
  </si>
  <si>
    <t>RV271-43</t>
  </si>
  <si>
    <t>RV264-430</t>
  </si>
  <si>
    <t>RV264-71</t>
  </si>
  <si>
    <t>RV264-513</t>
  </si>
  <si>
    <t>RV264-402</t>
  </si>
  <si>
    <t>RV271-42</t>
  </si>
  <si>
    <t>RV264-424</t>
  </si>
  <si>
    <t>RV250-56</t>
  </si>
  <si>
    <t>RV264-284</t>
  </si>
  <si>
    <t>RV264-348</t>
  </si>
  <si>
    <t>RV253-50</t>
  </si>
  <si>
    <t>RV268-1</t>
  </si>
  <si>
    <t>RV271-44</t>
  </si>
  <si>
    <t>RV264-318</t>
  </si>
  <si>
    <t>RV245-8</t>
  </si>
  <si>
    <t>RV253-10</t>
  </si>
  <si>
    <t>RV264-193</t>
  </si>
  <si>
    <t>RV264-208</t>
  </si>
  <si>
    <t>RV264-70</t>
  </si>
  <si>
    <t>RV264-209</t>
  </si>
  <si>
    <t>RV261-21</t>
  </si>
  <si>
    <t>RV264-127</t>
  </si>
  <si>
    <t>RV245-9</t>
  </si>
  <si>
    <t>RV264-314</t>
  </si>
  <si>
    <t>RV253-26</t>
  </si>
  <si>
    <t>RV253-14</t>
  </si>
  <si>
    <t>RV264-75</t>
  </si>
  <si>
    <t>RV262-31</t>
  </si>
  <si>
    <t>RV257-1</t>
  </si>
  <si>
    <t>RV271-36</t>
  </si>
  <si>
    <t>RV280-42</t>
  </si>
  <si>
    <t>RV264-439</t>
  </si>
  <si>
    <t>RV253-71</t>
  </si>
  <si>
    <t>RV264-31</t>
  </si>
  <si>
    <t>RV264-107</t>
  </si>
  <si>
    <t>RV264-125</t>
  </si>
  <si>
    <t>RV271-51</t>
  </si>
  <si>
    <t>RV253-112</t>
  </si>
  <si>
    <t>RV263-6</t>
  </si>
  <si>
    <t>RV264-118</t>
  </si>
  <si>
    <t>RV264-57</t>
  </si>
  <si>
    <t>RV264-238</t>
  </si>
  <si>
    <t>RV264-106</t>
  </si>
  <si>
    <t>RV281-4</t>
  </si>
  <si>
    <t>RV264-136</t>
  </si>
  <si>
    <t>RV264-91</t>
  </si>
  <si>
    <t>RV262-17</t>
  </si>
  <si>
    <t>RV264-36</t>
  </si>
  <si>
    <t>RV264-111</t>
  </si>
  <si>
    <t>RV264-259</t>
  </si>
  <si>
    <t>RV261-28</t>
  </si>
  <si>
    <t>RV264-137</t>
  </si>
  <si>
    <t>RV264-109</t>
  </si>
  <si>
    <t>RV264-257</t>
  </si>
  <si>
    <t>RV264-194</t>
  </si>
  <si>
    <t>RV263-11</t>
  </si>
  <si>
    <t>RV263-9</t>
  </si>
  <si>
    <t>RV264-179</t>
  </si>
  <si>
    <t>RV264-196</t>
  </si>
  <si>
    <t>RV264-60</t>
  </si>
  <si>
    <t>RV264-104</t>
  </si>
  <si>
    <t>RV264-517</t>
  </si>
  <si>
    <t>RV264-178</t>
  </si>
  <si>
    <t>RV264-518</t>
  </si>
  <si>
    <t>LE Polity</t>
  </si>
  <si>
    <t>Mound area (m^2)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</si>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</sst>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2"/>
      <color rgb="FF7F7F7F"/>
      <name val="Calibri"/>
      <family val="2"/>
    </font>
    <font>
      <sz val="12"/>
      <color rgb="FF7F7F7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4" fillId="2" borderId="2" applyNumberFormat="0" applyAlignment="0" applyProtection="0"/>
    <xf numFmtId="0" fontId="5" fillId="0" borderId="3" applyNumberFormat="0" applyFill="0" applyAlignment="0" applyProtection="0"/>
    <xf numFmtId="0" fontId="6" fillId="3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</cellStyleXfs>
  <cellXfs count="23">
    <xf numFmtId="0" fontId="0" fillId="0" borderId="0" xfId="0"/>
    <xf numFmtId="1" fontId="0" fillId="0" borderId="0" xfId="0" applyNumberFormat="1"/>
    <xf numFmtId="0" fontId="10" fillId="2" borderId="2" xfId="12" applyFont="1"/>
    <xf numFmtId="0" fontId="11" fillId="3" borderId="2" xfId="14" applyFont="1"/>
    <xf numFmtId="1" fontId="11" fillId="3" borderId="2" xfId="14" applyNumberFormat="1" applyFont="1"/>
    <xf numFmtId="1" fontId="12" fillId="2" borderId="2" xfId="12" applyNumberFormat="1" applyFont="1"/>
    <xf numFmtId="164" fontId="10" fillId="2" borderId="2" xfId="12" applyNumberFormat="1" applyFont="1"/>
    <xf numFmtId="0" fontId="13" fillId="0" borderId="0" xfId="15" applyFont="1"/>
    <xf numFmtId="0" fontId="13" fillId="0" borderId="0" xfId="15" applyFont="1" applyFill="1" applyBorder="1"/>
    <xf numFmtId="0" fontId="15" fillId="0" borderId="5" xfId="17" applyFont="1"/>
    <xf numFmtId="0" fontId="16" fillId="0" borderId="3" xfId="13" applyFont="1"/>
    <xf numFmtId="2" fontId="14" fillId="2" borderId="1" xfId="11" applyNumberFormat="1" applyFont="1"/>
    <xf numFmtId="0" fontId="17" fillId="0" borderId="0" xfId="0" applyFont="1"/>
    <xf numFmtId="1" fontId="17" fillId="0" borderId="0" xfId="0" applyNumberFormat="1" applyFont="1"/>
    <xf numFmtId="0" fontId="6" fillId="3" borderId="2" xfId="14"/>
    <xf numFmtId="0" fontId="3" fillId="2" borderId="1" xfId="11"/>
    <xf numFmtId="0" fontId="18" fillId="0" borderId="4" xfId="16" applyFont="1"/>
    <xf numFmtId="0" fontId="14" fillId="2" borderId="1" xfId="11" applyNumberFormat="1" applyFont="1"/>
    <xf numFmtId="0" fontId="20" fillId="0" borderId="0" xfId="15" applyFont="1"/>
    <xf numFmtId="165" fontId="14" fillId="2" borderId="1" xfId="11" applyNumberFormat="1" applyFont="1"/>
    <xf numFmtId="1" fontId="17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</cellXfs>
  <cellStyles count="18">
    <cellStyle name="Calculation" xfId="12" builtinId="22"/>
    <cellStyle name="Explanatory Text" xfId="15" builtinId="5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eading 1" xfId="13" builtinId="16"/>
    <cellStyle name="Heading 2" xfId="16" builtinId="17"/>
    <cellStyle name="Heading 3" xfId="17" builtinId="18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Input" xfId="14" builtinId="20"/>
    <cellStyle name="Normal" xfId="0" builtinId="0"/>
    <cellStyle name="Output" xfId="11" builtinId="21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'Los Encuentros Structure Area'!$R$10</c:f>
          <c:strCache>
            <c:ptCount val="1"/>
            <c:pt idx="0">
              <c:v>LE Polity Lorenz Curve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'Los Encuentros Structure Area'!$K$1</c:f>
              <c:strCache>
                <c:ptCount val="1"/>
                <c:pt idx="0">
                  <c:v>Lorenz Curve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5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'Los Encuentros Structure Area'!$J$3:$J$100000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1.3908205841446453E-3</c:v>
                </c:pt>
                <c:pt idx="2">
                  <c:v>2.7816411682892906E-3</c:v>
                </c:pt>
                <c:pt idx="3">
                  <c:v>4.172461752433936E-3</c:v>
                </c:pt>
                <c:pt idx="4">
                  <c:v>5.5632823365785811E-3</c:v>
                </c:pt>
                <c:pt idx="5">
                  <c:v>6.9541029207232262E-3</c:v>
                </c:pt>
                <c:pt idx="6">
                  <c:v>8.3449235048678721E-3</c:v>
                </c:pt>
                <c:pt idx="7">
                  <c:v>9.7357440890125171E-3</c:v>
                </c:pt>
                <c:pt idx="8">
                  <c:v>1.1126564673157162E-2</c:v>
                </c:pt>
                <c:pt idx="9">
                  <c:v>1.2517385257301807E-2</c:v>
                </c:pt>
                <c:pt idx="10">
                  <c:v>1.3908205841446452E-2</c:v>
                </c:pt>
                <c:pt idx="11">
                  <c:v>1.5299026425591097E-2</c:v>
                </c:pt>
                <c:pt idx="12">
                  <c:v>1.6689847009735744E-2</c:v>
                </c:pt>
                <c:pt idx="13">
                  <c:v>1.8080667593880391E-2</c:v>
                </c:pt>
                <c:pt idx="14">
                  <c:v>1.9471488178025038E-2</c:v>
                </c:pt>
                <c:pt idx="15">
                  <c:v>2.0862308762169685E-2</c:v>
                </c:pt>
                <c:pt idx="16">
                  <c:v>2.2253129346314331E-2</c:v>
                </c:pt>
                <c:pt idx="17">
                  <c:v>2.3643949930458978E-2</c:v>
                </c:pt>
                <c:pt idx="18">
                  <c:v>2.5034770514603625E-2</c:v>
                </c:pt>
                <c:pt idx="19">
                  <c:v>2.6425591098748272E-2</c:v>
                </c:pt>
                <c:pt idx="20">
                  <c:v>2.7816411682892919E-2</c:v>
                </c:pt>
                <c:pt idx="21">
                  <c:v>2.9207232267037565E-2</c:v>
                </c:pt>
                <c:pt idx="22">
                  <c:v>3.0598052851182212E-2</c:v>
                </c:pt>
                <c:pt idx="23">
                  <c:v>3.1988873435326859E-2</c:v>
                </c:pt>
                <c:pt idx="24">
                  <c:v>3.3379694019471502E-2</c:v>
                </c:pt>
                <c:pt idx="25">
                  <c:v>3.4770514603616146E-2</c:v>
                </c:pt>
                <c:pt idx="26">
                  <c:v>3.6161335187760789E-2</c:v>
                </c:pt>
                <c:pt idx="27">
                  <c:v>3.7552155771905432E-2</c:v>
                </c:pt>
                <c:pt idx="28">
                  <c:v>3.8942976356050076E-2</c:v>
                </c:pt>
                <c:pt idx="29">
                  <c:v>4.0333796940194719E-2</c:v>
                </c:pt>
                <c:pt idx="30">
                  <c:v>4.1724617524339362E-2</c:v>
                </c:pt>
                <c:pt idx="31">
                  <c:v>4.3115438108484005E-2</c:v>
                </c:pt>
                <c:pt idx="32">
                  <c:v>4.4506258692628649E-2</c:v>
                </c:pt>
                <c:pt idx="33">
                  <c:v>4.5897079276773292E-2</c:v>
                </c:pt>
                <c:pt idx="34">
                  <c:v>4.7287899860917935E-2</c:v>
                </c:pt>
                <c:pt idx="35">
                  <c:v>4.8678720445062579E-2</c:v>
                </c:pt>
                <c:pt idx="36">
                  <c:v>5.0069541029207222E-2</c:v>
                </c:pt>
                <c:pt idx="37">
                  <c:v>5.1460361613351865E-2</c:v>
                </c:pt>
                <c:pt idx="38">
                  <c:v>5.2851182197496509E-2</c:v>
                </c:pt>
                <c:pt idx="39">
                  <c:v>5.4242002781641152E-2</c:v>
                </c:pt>
                <c:pt idx="40">
                  <c:v>5.5632823365785795E-2</c:v>
                </c:pt>
                <c:pt idx="41">
                  <c:v>5.7023643949930439E-2</c:v>
                </c:pt>
                <c:pt idx="42">
                  <c:v>5.8414464534075082E-2</c:v>
                </c:pt>
                <c:pt idx="43">
                  <c:v>5.9805285118219725E-2</c:v>
                </c:pt>
                <c:pt idx="44">
                  <c:v>6.1196105702364369E-2</c:v>
                </c:pt>
                <c:pt idx="45">
                  <c:v>6.2586926286509012E-2</c:v>
                </c:pt>
                <c:pt idx="46">
                  <c:v>6.3977746870653662E-2</c:v>
                </c:pt>
                <c:pt idx="47">
                  <c:v>6.5368567454798313E-2</c:v>
                </c:pt>
                <c:pt idx="48">
                  <c:v>6.6759388038942963E-2</c:v>
                </c:pt>
                <c:pt idx="49">
                  <c:v>6.8150208623087613E-2</c:v>
                </c:pt>
                <c:pt idx="50">
                  <c:v>6.9541029207232263E-2</c:v>
                </c:pt>
                <c:pt idx="51">
                  <c:v>7.0931849791376914E-2</c:v>
                </c:pt>
                <c:pt idx="52">
                  <c:v>7.2322670375521564E-2</c:v>
                </c:pt>
                <c:pt idx="53">
                  <c:v>7.3713490959666214E-2</c:v>
                </c:pt>
                <c:pt idx="54">
                  <c:v>7.5104311543810864E-2</c:v>
                </c:pt>
                <c:pt idx="55">
                  <c:v>7.6495132127955515E-2</c:v>
                </c:pt>
                <c:pt idx="56">
                  <c:v>7.7885952712100165E-2</c:v>
                </c:pt>
                <c:pt idx="57">
                  <c:v>7.9276773296244815E-2</c:v>
                </c:pt>
                <c:pt idx="58">
                  <c:v>8.0667593880389465E-2</c:v>
                </c:pt>
                <c:pt idx="59">
                  <c:v>8.2058414464534116E-2</c:v>
                </c:pt>
                <c:pt idx="60">
                  <c:v>8.3449235048678766E-2</c:v>
                </c:pt>
                <c:pt idx="61">
                  <c:v>8.4840055632823416E-2</c:v>
                </c:pt>
                <c:pt idx="62">
                  <c:v>8.6230876216968066E-2</c:v>
                </c:pt>
                <c:pt idx="63">
                  <c:v>8.7621696801112717E-2</c:v>
                </c:pt>
                <c:pt idx="64">
                  <c:v>8.9012517385257367E-2</c:v>
                </c:pt>
                <c:pt idx="65">
                  <c:v>9.0403337969402017E-2</c:v>
                </c:pt>
                <c:pt idx="66">
                  <c:v>9.1794158553546668E-2</c:v>
                </c:pt>
                <c:pt idx="67">
                  <c:v>9.3184979137691318E-2</c:v>
                </c:pt>
                <c:pt idx="68">
                  <c:v>9.4575799721835968E-2</c:v>
                </c:pt>
                <c:pt idx="69">
                  <c:v>9.5966620305980618E-2</c:v>
                </c:pt>
                <c:pt idx="70">
                  <c:v>9.7357440890125269E-2</c:v>
                </c:pt>
                <c:pt idx="71">
                  <c:v>9.8748261474269919E-2</c:v>
                </c:pt>
                <c:pt idx="72">
                  <c:v>0.10013908205841457</c:v>
                </c:pt>
                <c:pt idx="73">
                  <c:v>0.10152990264255922</c:v>
                </c:pt>
                <c:pt idx="74">
                  <c:v>0.10292072322670387</c:v>
                </c:pt>
                <c:pt idx="75">
                  <c:v>0.10431154381084852</c:v>
                </c:pt>
                <c:pt idx="76">
                  <c:v>0.10570236439499317</c:v>
                </c:pt>
                <c:pt idx="77">
                  <c:v>0.10709318497913782</c:v>
                </c:pt>
                <c:pt idx="78">
                  <c:v>0.10848400556328247</c:v>
                </c:pt>
                <c:pt idx="79">
                  <c:v>0.10987482614742712</c:v>
                </c:pt>
                <c:pt idx="80">
                  <c:v>0.11126564673157177</c:v>
                </c:pt>
                <c:pt idx="81">
                  <c:v>0.11265646731571642</c:v>
                </c:pt>
                <c:pt idx="82">
                  <c:v>0.11404728789986107</c:v>
                </c:pt>
                <c:pt idx="83">
                  <c:v>0.11543810848400572</c:v>
                </c:pt>
                <c:pt idx="84">
                  <c:v>0.11682892906815037</c:v>
                </c:pt>
                <c:pt idx="85">
                  <c:v>0.11821974965229502</c:v>
                </c:pt>
                <c:pt idx="86">
                  <c:v>0.11961057023643967</c:v>
                </c:pt>
                <c:pt idx="87">
                  <c:v>0.12100139082058432</c:v>
                </c:pt>
                <c:pt idx="88">
                  <c:v>0.12239221140472897</c:v>
                </c:pt>
                <c:pt idx="89">
                  <c:v>0.12378303198887362</c:v>
                </c:pt>
                <c:pt idx="90">
                  <c:v>0.12517385257301827</c:v>
                </c:pt>
                <c:pt idx="91">
                  <c:v>0.12656467315716291</c:v>
                </c:pt>
                <c:pt idx="92">
                  <c:v>0.12795549374130755</c:v>
                </c:pt>
                <c:pt idx="93">
                  <c:v>0.12934631432545218</c:v>
                </c:pt>
                <c:pt idx="94">
                  <c:v>0.13073713490959682</c:v>
                </c:pt>
                <c:pt idx="95">
                  <c:v>0.13212795549374146</c:v>
                </c:pt>
                <c:pt idx="96">
                  <c:v>0.13351877607788609</c:v>
                </c:pt>
                <c:pt idx="97">
                  <c:v>0.13490959666203073</c:v>
                </c:pt>
                <c:pt idx="98">
                  <c:v>0.13630041724617536</c:v>
                </c:pt>
                <c:pt idx="99">
                  <c:v>0.13769123783032</c:v>
                </c:pt>
                <c:pt idx="100">
                  <c:v>0.13908205841446464</c:v>
                </c:pt>
                <c:pt idx="101">
                  <c:v>0.14047287899860927</c:v>
                </c:pt>
                <c:pt idx="102">
                  <c:v>0.14186369958275391</c:v>
                </c:pt>
                <c:pt idx="103">
                  <c:v>0.14325452016689855</c:v>
                </c:pt>
                <c:pt idx="104">
                  <c:v>0.14464534075104318</c:v>
                </c:pt>
                <c:pt idx="105">
                  <c:v>0.14603616133518782</c:v>
                </c:pt>
                <c:pt idx="106">
                  <c:v>0.14742698191933246</c:v>
                </c:pt>
                <c:pt idx="107">
                  <c:v>0.14881780250347709</c:v>
                </c:pt>
                <c:pt idx="108">
                  <c:v>0.15020862308762173</c:v>
                </c:pt>
                <c:pt idx="109">
                  <c:v>0.15159944367176637</c:v>
                </c:pt>
                <c:pt idx="110">
                  <c:v>0.152990264255911</c:v>
                </c:pt>
                <c:pt idx="111">
                  <c:v>0.15438108484005564</c:v>
                </c:pt>
                <c:pt idx="112">
                  <c:v>0.15577190542420027</c:v>
                </c:pt>
                <c:pt idx="113">
                  <c:v>0.15716272600834491</c:v>
                </c:pt>
                <c:pt idx="114">
                  <c:v>0.15855354659248955</c:v>
                </c:pt>
                <c:pt idx="115">
                  <c:v>0.15994436717663418</c:v>
                </c:pt>
                <c:pt idx="116">
                  <c:v>0.16133518776077882</c:v>
                </c:pt>
                <c:pt idx="117">
                  <c:v>0.16272600834492346</c:v>
                </c:pt>
                <c:pt idx="118">
                  <c:v>0.16411682892906809</c:v>
                </c:pt>
                <c:pt idx="119">
                  <c:v>0.16550764951321273</c:v>
                </c:pt>
                <c:pt idx="120">
                  <c:v>0.16689847009735737</c:v>
                </c:pt>
                <c:pt idx="121">
                  <c:v>0.168289290681502</c:v>
                </c:pt>
                <c:pt idx="122">
                  <c:v>0.16968011126564664</c:v>
                </c:pt>
                <c:pt idx="123">
                  <c:v>0.17107093184979127</c:v>
                </c:pt>
                <c:pt idx="124">
                  <c:v>0.17246175243393591</c:v>
                </c:pt>
                <c:pt idx="125">
                  <c:v>0.17385257301808055</c:v>
                </c:pt>
                <c:pt idx="126">
                  <c:v>0.17524339360222518</c:v>
                </c:pt>
                <c:pt idx="127">
                  <c:v>0.17663421418636982</c:v>
                </c:pt>
                <c:pt idx="128">
                  <c:v>0.17802503477051446</c:v>
                </c:pt>
                <c:pt idx="129">
                  <c:v>0.17941585535465909</c:v>
                </c:pt>
                <c:pt idx="130">
                  <c:v>0.18080667593880373</c:v>
                </c:pt>
                <c:pt idx="131">
                  <c:v>0.18219749652294837</c:v>
                </c:pt>
                <c:pt idx="132">
                  <c:v>0.183588317107093</c:v>
                </c:pt>
                <c:pt idx="133">
                  <c:v>0.18497913769123764</c:v>
                </c:pt>
                <c:pt idx="134">
                  <c:v>0.18636995827538227</c:v>
                </c:pt>
                <c:pt idx="135">
                  <c:v>0.18776077885952691</c:v>
                </c:pt>
                <c:pt idx="136">
                  <c:v>0.18915159944367155</c:v>
                </c:pt>
                <c:pt idx="137">
                  <c:v>0.19054242002781618</c:v>
                </c:pt>
                <c:pt idx="138">
                  <c:v>0.19193324061196082</c:v>
                </c:pt>
                <c:pt idx="139">
                  <c:v>0.19332406119610546</c:v>
                </c:pt>
                <c:pt idx="140">
                  <c:v>0.19471488178025009</c:v>
                </c:pt>
                <c:pt idx="141">
                  <c:v>0.19610570236439473</c:v>
                </c:pt>
                <c:pt idx="142">
                  <c:v>0.19749652294853937</c:v>
                </c:pt>
                <c:pt idx="143">
                  <c:v>0.198887343532684</c:v>
                </c:pt>
                <c:pt idx="144">
                  <c:v>0.20027816411682864</c:v>
                </c:pt>
                <c:pt idx="145">
                  <c:v>0.20166898470097328</c:v>
                </c:pt>
                <c:pt idx="146">
                  <c:v>0.20305980528511791</c:v>
                </c:pt>
                <c:pt idx="147">
                  <c:v>0.20445062586926255</c:v>
                </c:pt>
                <c:pt idx="148">
                  <c:v>0.20584144645340718</c:v>
                </c:pt>
                <c:pt idx="149">
                  <c:v>0.20723226703755182</c:v>
                </c:pt>
                <c:pt idx="150">
                  <c:v>0.20862308762169646</c:v>
                </c:pt>
                <c:pt idx="151">
                  <c:v>0.21001390820584109</c:v>
                </c:pt>
                <c:pt idx="152">
                  <c:v>0.21140472878998573</c:v>
                </c:pt>
                <c:pt idx="153">
                  <c:v>0.21279554937413037</c:v>
                </c:pt>
                <c:pt idx="154">
                  <c:v>0.214186369958275</c:v>
                </c:pt>
                <c:pt idx="155">
                  <c:v>0.21557719054241964</c:v>
                </c:pt>
                <c:pt idx="156">
                  <c:v>0.21696801112656428</c:v>
                </c:pt>
                <c:pt idx="157">
                  <c:v>0.21835883171070891</c:v>
                </c:pt>
                <c:pt idx="158">
                  <c:v>0.21974965229485355</c:v>
                </c:pt>
                <c:pt idx="159">
                  <c:v>0.22114047287899818</c:v>
                </c:pt>
                <c:pt idx="160">
                  <c:v>0.22253129346314282</c:v>
                </c:pt>
                <c:pt idx="161">
                  <c:v>0.22392211404728746</c:v>
                </c:pt>
                <c:pt idx="162">
                  <c:v>0.22531293463143209</c:v>
                </c:pt>
                <c:pt idx="163">
                  <c:v>0.22670375521557673</c:v>
                </c:pt>
                <c:pt idx="164">
                  <c:v>0.22809457579972137</c:v>
                </c:pt>
                <c:pt idx="165">
                  <c:v>0.229485396383866</c:v>
                </c:pt>
                <c:pt idx="166">
                  <c:v>0.23087621696801064</c:v>
                </c:pt>
                <c:pt idx="167">
                  <c:v>0.23226703755215528</c:v>
                </c:pt>
                <c:pt idx="168">
                  <c:v>0.23365785813629991</c:v>
                </c:pt>
                <c:pt idx="169">
                  <c:v>0.23504867872044455</c:v>
                </c:pt>
                <c:pt idx="170">
                  <c:v>0.23643949930458918</c:v>
                </c:pt>
                <c:pt idx="171">
                  <c:v>0.23783031988873382</c:v>
                </c:pt>
                <c:pt idx="172">
                  <c:v>0.23922114047287846</c:v>
                </c:pt>
                <c:pt idx="173">
                  <c:v>0.24061196105702309</c:v>
                </c:pt>
                <c:pt idx="174">
                  <c:v>0.24200278164116773</c:v>
                </c:pt>
                <c:pt idx="175">
                  <c:v>0.24339360222531237</c:v>
                </c:pt>
                <c:pt idx="176">
                  <c:v>0.244784422809457</c:v>
                </c:pt>
                <c:pt idx="177">
                  <c:v>0.24617524339360164</c:v>
                </c:pt>
                <c:pt idx="178">
                  <c:v>0.24756606397774628</c:v>
                </c:pt>
                <c:pt idx="179">
                  <c:v>0.24895688456189091</c:v>
                </c:pt>
                <c:pt idx="180">
                  <c:v>0.25034770514603555</c:v>
                </c:pt>
                <c:pt idx="181">
                  <c:v>0.25173852573018018</c:v>
                </c:pt>
                <c:pt idx="182">
                  <c:v>0.25312934631432482</c:v>
                </c:pt>
                <c:pt idx="183">
                  <c:v>0.25452016689846946</c:v>
                </c:pt>
                <c:pt idx="184">
                  <c:v>0.25591098748261409</c:v>
                </c:pt>
                <c:pt idx="185">
                  <c:v>0.25730180806675873</c:v>
                </c:pt>
                <c:pt idx="186">
                  <c:v>0.25869262865090337</c:v>
                </c:pt>
                <c:pt idx="187">
                  <c:v>0.260083449235048</c:v>
                </c:pt>
                <c:pt idx="188">
                  <c:v>0.26147426981919264</c:v>
                </c:pt>
                <c:pt idx="189">
                  <c:v>0.26286509040333728</c:v>
                </c:pt>
                <c:pt idx="190">
                  <c:v>0.26425591098748191</c:v>
                </c:pt>
                <c:pt idx="191">
                  <c:v>0.26564673157162655</c:v>
                </c:pt>
                <c:pt idx="192">
                  <c:v>0.26703755215577119</c:v>
                </c:pt>
                <c:pt idx="193">
                  <c:v>0.26842837273991582</c:v>
                </c:pt>
                <c:pt idx="194">
                  <c:v>0.26981919332406046</c:v>
                </c:pt>
                <c:pt idx="195">
                  <c:v>0.27121001390820509</c:v>
                </c:pt>
                <c:pt idx="196">
                  <c:v>0.27260083449234973</c:v>
                </c:pt>
                <c:pt idx="197">
                  <c:v>0.27399165507649437</c:v>
                </c:pt>
                <c:pt idx="198">
                  <c:v>0.275382475660639</c:v>
                </c:pt>
                <c:pt idx="199">
                  <c:v>0.27677329624478364</c:v>
                </c:pt>
                <c:pt idx="200">
                  <c:v>0.27816411682892828</c:v>
                </c:pt>
                <c:pt idx="201">
                  <c:v>0.27955493741307291</c:v>
                </c:pt>
                <c:pt idx="202">
                  <c:v>0.28094575799721755</c:v>
                </c:pt>
                <c:pt idx="203">
                  <c:v>0.28233657858136219</c:v>
                </c:pt>
                <c:pt idx="204">
                  <c:v>0.28372739916550682</c:v>
                </c:pt>
                <c:pt idx="205">
                  <c:v>0.28511821974965146</c:v>
                </c:pt>
                <c:pt idx="206">
                  <c:v>0.28650904033379609</c:v>
                </c:pt>
                <c:pt idx="207">
                  <c:v>0.28789986091794073</c:v>
                </c:pt>
                <c:pt idx="208">
                  <c:v>0.28929068150208537</c:v>
                </c:pt>
                <c:pt idx="209">
                  <c:v>0.29068150208623</c:v>
                </c:pt>
                <c:pt idx="210">
                  <c:v>0.29207232267037464</c:v>
                </c:pt>
                <c:pt idx="211">
                  <c:v>0.29346314325451928</c:v>
                </c:pt>
                <c:pt idx="212">
                  <c:v>0.29485396383866391</c:v>
                </c:pt>
                <c:pt idx="213">
                  <c:v>0.29624478442280855</c:v>
                </c:pt>
                <c:pt idx="214">
                  <c:v>0.29763560500695319</c:v>
                </c:pt>
                <c:pt idx="215">
                  <c:v>0.29902642559109782</c:v>
                </c:pt>
                <c:pt idx="216">
                  <c:v>0.30041724617524246</c:v>
                </c:pt>
                <c:pt idx="217">
                  <c:v>0.30180806675938709</c:v>
                </c:pt>
                <c:pt idx="218">
                  <c:v>0.30319888734353173</c:v>
                </c:pt>
                <c:pt idx="219">
                  <c:v>0.30458970792767637</c:v>
                </c:pt>
                <c:pt idx="220">
                  <c:v>0.305980528511821</c:v>
                </c:pt>
                <c:pt idx="221">
                  <c:v>0.30737134909596564</c:v>
                </c:pt>
                <c:pt idx="222">
                  <c:v>0.30876216968011028</c:v>
                </c:pt>
                <c:pt idx="223">
                  <c:v>0.31015299026425491</c:v>
                </c:pt>
                <c:pt idx="224">
                  <c:v>0.31154381084839955</c:v>
                </c:pt>
                <c:pt idx="225">
                  <c:v>0.31293463143254419</c:v>
                </c:pt>
                <c:pt idx="226">
                  <c:v>0.31432545201668882</c:v>
                </c:pt>
                <c:pt idx="227">
                  <c:v>0.31571627260083346</c:v>
                </c:pt>
                <c:pt idx="228">
                  <c:v>0.31710709318497809</c:v>
                </c:pt>
                <c:pt idx="229">
                  <c:v>0.31849791376912273</c:v>
                </c:pt>
                <c:pt idx="230">
                  <c:v>0.31988873435326737</c:v>
                </c:pt>
                <c:pt idx="231">
                  <c:v>0.321279554937412</c:v>
                </c:pt>
                <c:pt idx="232">
                  <c:v>0.32267037552155664</c:v>
                </c:pt>
                <c:pt idx="233">
                  <c:v>0.32406119610570128</c:v>
                </c:pt>
                <c:pt idx="234">
                  <c:v>0.32545201668984591</c:v>
                </c:pt>
                <c:pt idx="235">
                  <c:v>0.32684283727399055</c:v>
                </c:pt>
                <c:pt idx="236">
                  <c:v>0.32823365785813519</c:v>
                </c:pt>
                <c:pt idx="237">
                  <c:v>0.32962447844227982</c:v>
                </c:pt>
                <c:pt idx="238">
                  <c:v>0.33101529902642446</c:v>
                </c:pt>
                <c:pt idx="239">
                  <c:v>0.3324061196105691</c:v>
                </c:pt>
                <c:pt idx="240">
                  <c:v>0.33379694019471373</c:v>
                </c:pt>
                <c:pt idx="241">
                  <c:v>0.33518776077885837</c:v>
                </c:pt>
                <c:pt idx="242">
                  <c:v>0.336578581363003</c:v>
                </c:pt>
                <c:pt idx="243">
                  <c:v>0.33796940194714764</c:v>
                </c:pt>
                <c:pt idx="244">
                  <c:v>0.33936022253129228</c:v>
                </c:pt>
                <c:pt idx="245">
                  <c:v>0.34075104311543691</c:v>
                </c:pt>
                <c:pt idx="246">
                  <c:v>0.34214186369958155</c:v>
                </c:pt>
                <c:pt idx="247">
                  <c:v>0.34353268428372619</c:v>
                </c:pt>
                <c:pt idx="248">
                  <c:v>0.34492350486787082</c:v>
                </c:pt>
                <c:pt idx="249">
                  <c:v>0.34631432545201546</c:v>
                </c:pt>
                <c:pt idx="250">
                  <c:v>0.3477051460361601</c:v>
                </c:pt>
                <c:pt idx="251">
                  <c:v>0.34909596662030473</c:v>
                </c:pt>
                <c:pt idx="252">
                  <c:v>0.35048678720444937</c:v>
                </c:pt>
                <c:pt idx="253">
                  <c:v>0.351877607788594</c:v>
                </c:pt>
                <c:pt idx="254">
                  <c:v>0.35326842837273864</c:v>
                </c:pt>
                <c:pt idx="255">
                  <c:v>0.35465924895688328</c:v>
                </c:pt>
                <c:pt idx="256">
                  <c:v>0.35605006954102791</c:v>
                </c:pt>
                <c:pt idx="257">
                  <c:v>0.35744089012517255</c:v>
                </c:pt>
                <c:pt idx="258">
                  <c:v>0.35883171070931719</c:v>
                </c:pt>
                <c:pt idx="259">
                  <c:v>0.36022253129346182</c:v>
                </c:pt>
                <c:pt idx="260">
                  <c:v>0.36161335187760646</c:v>
                </c:pt>
                <c:pt idx="261">
                  <c:v>0.3630041724617511</c:v>
                </c:pt>
                <c:pt idx="262">
                  <c:v>0.36439499304589573</c:v>
                </c:pt>
                <c:pt idx="263">
                  <c:v>0.36578581363004037</c:v>
                </c:pt>
                <c:pt idx="264">
                  <c:v>0.367176634214185</c:v>
                </c:pt>
                <c:pt idx="265">
                  <c:v>0.36856745479832964</c:v>
                </c:pt>
                <c:pt idx="266">
                  <c:v>0.36995827538247428</c:v>
                </c:pt>
                <c:pt idx="267">
                  <c:v>0.37134909596661891</c:v>
                </c:pt>
                <c:pt idx="268">
                  <c:v>0.37273991655076355</c:v>
                </c:pt>
                <c:pt idx="269">
                  <c:v>0.37413073713490819</c:v>
                </c:pt>
                <c:pt idx="270">
                  <c:v>0.37552155771905282</c:v>
                </c:pt>
                <c:pt idx="271">
                  <c:v>0.37691237830319746</c:v>
                </c:pt>
                <c:pt idx="272">
                  <c:v>0.3783031988873421</c:v>
                </c:pt>
                <c:pt idx="273">
                  <c:v>0.37969401947148673</c:v>
                </c:pt>
                <c:pt idx="274">
                  <c:v>0.38108484005563137</c:v>
                </c:pt>
                <c:pt idx="275">
                  <c:v>0.38247566063977601</c:v>
                </c:pt>
                <c:pt idx="276">
                  <c:v>0.38386648122392064</c:v>
                </c:pt>
                <c:pt idx="277">
                  <c:v>0.38525730180806528</c:v>
                </c:pt>
                <c:pt idx="278">
                  <c:v>0.38664812239220991</c:v>
                </c:pt>
                <c:pt idx="279">
                  <c:v>0.38803894297635455</c:v>
                </c:pt>
                <c:pt idx="280">
                  <c:v>0.38942976356049919</c:v>
                </c:pt>
                <c:pt idx="281">
                  <c:v>0.39082058414464382</c:v>
                </c:pt>
                <c:pt idx="282">
                  <c:v>0.39221140472878846</c:v>
                </c:pt>
                <c:pt idx="283">
                  <c:v>0.3936022253129331</c:v>
                </c:pt>
                <c:pt idx="284">
                  <c:v>0.39499304589707773</c:v>
                </c:pt>
                <c:pt idx="285">
                  <c:v>0.39638386648122237</c:v>
                </c:pt>
                <c:pt idx="286">
                  <c:v>0.39777468706536701</c:v>
                </c:pt>
                <c:pt idx="287">
                  <c:v>0.39916550764951164</c:v>
                </c:pt>
                <c:pt idx="288">
                  <c:v>0.40055632823365628</c:v>
                </c:pt>
                <c:pt idx="289">
                  <c:v>0.40194714881780091</c:v>
                </c:pt>
                <c:pt idx="290">
                  <c:v>0.40333796940194555</c:v>
                </c:pt>
                <c:pt idx="291">
                  <c:v>0.40472878998609019</c:v>
                </c:pt>
                <c:pt idx="292">
                  <c:v>0.40611961057023482</c:v>
                </c:pt>
                <c:pt idx="293">
                  <c:v>0.40751043115437946</c:v>
                </c:pt>
                <c:pt idx="294">
                  <c:v>0.4089012517385241</c:v>
                </c:pt>
                <c:pt idx="295">
                  <c:v>0.41029207232266873</c:v>
                </c:pt>
                <c:pt idx="296">
                  <c:v>0.41168289290681337</c:v>
                </c:pt>
                <c:pt idx="297">
                  <c:v>0.41307371349095801</c:v>
                </c:pt>
                <c:pt idx="298">
                  <c:v>0.41446453407510264</c:v>
                </c:pt>
                <c:pt idx="299">
                  <c:v>0.41585535465924728</c:v>
                </c:pt>
                <c:pt idx="300">
                  <c:v>0.41724617524339191</c:v>
                </c:pt>
                <c:pt idx="301">
                  <c:v>0.41863699582753655</c:v>
                </c:pt>
                <c:pt idx="302">
                  <c:v>0.42002781641168119</c:v>
                </c:pt>
                <c:pt idx="303">
                  <c:v>0.42141863699582582</c:v>
                </c:pt>
                <c:pt idx="304">
                  <c:v>0.42280945757997046</c:v>
                </c:pt>
                <c:pt idx="305">
                  <c:v>0.4242002781641151</c:v>
                </c:pt>
                <c:pt idx="306">
                  <c:v>0.42559109874825973</c:v>
                </c:pt>
                <c:pt idx="307">
                  <c:v>0.42698191933240437</c:v>
                </c:pt>
                <c:pt idx="308">
                  <c:v>0.42837273991654901</c:v>
                </c:pt>
                <c:pt idx="309">
                  <c:v>0.42976356050069364</c:v>
                </c:pt>
                <c:pt idx="310">
                  <c:v>0.43115438108483828</c:v>
                </c:pt>
                <c:pt idx="311">
                  <c:v>0.43254520166898291</c:v>
                </c:pt>
                <c:pt idx="312">
                  <c:v>0.43393602225312755</c:v>
                </c:pt>
                <c:pt idx="313">
                  <c:v>0.43532684283727219</c:v>
                </c:pt>
                <c:pt idx="314">
                  <c:v>0.43671766342141682</c:v>
                </c:pt>
                <c:pt idx="315">
                  <c:v>0.43810848400556146</c:v>
                </c:pt>
                <c:pt idx="316">
                  <c:v>0.4394993045897061</c:v>
                </c:pt>
                <c:pt idx="317">
                  <c:v>0.44089012517385073</c:v>
                </c:pt>
                <c:pt idx="318">
                  <c:v>0.44228094575799537</c:v>
                </c:pt>
                <c:pt idx="319">
                  <c:v>0.44367176634214001</c:v>
                </c:pt>
                <c:pt idx="320">
                  <c:v>0.44506258692628464</c:v>
                </c:pt>
                <c:pt idx="321">
                  <c:v>0.44645340751042928</c:v>
                </c:pt>
                <c:pt idx="322">
                  <c:v>0.44784422809457392</c:v>
                </c:pt>
                <c:pt idx="323">
                  <c:v>0.44923504867871855</c:v>
                </c:pt>
                <c:pt idx="324">
                  <c:v>0.45062586926286319</c:v>
                </c:pt>
                <c:pt idx="325">
                  <c:v>0.45201668984700782</c:v>
                </c:pt>
                <c:pt idx="326">
                  <c:v>0.45340751043115246</c:v>
                </c:pt>
                <c:pt idx="327">
                  <c:v>0.4547983310152971</c:v>
                </c:pt>
                <c:pt idx="328">
                  <c:v>0.45618915159944173</c:v>
                </c:pt>
                <c:pt idx="329">
                  <c:v>0.45757997218358637</c:v>
                </c:pt>
                <c:pt idx="330">
                  <c:v>0.45897079276773101</c:v>
                </c:pt>
                <c:pt idx="331">
                  <c:v>0.46036161335187564</c:v>
                </c:pt>
                <c:pt idx="332">
                  <c:v>0.46175243393602028</c:v>
                </c:pt>
                <c:pt idx="333">
                  <c:v>0.46314325452016492</c:v>
                </c:pt>
                <c:pt idx="334">
                  <c:v>0.46453407510430955</c:v>
                </c:pt>
                <c:pt idx="335">
                  <c:v>0.46592489568845419</c:v>
                </c:pt>
                <c:pt idx="336">
                  <c:v>0.46731571627259882</c:v>
                </c:pt>
                <c:pt idx="337">
                  <c:v>0.46870653685674346</c:v>
                </c:pt>
                <c:pt idx="338">
                  <c:v>0.4700973574408881</c:v>
                </c:pt>
                <c:pt idx="339">
                  <c:v>0.47148817802503273</c:v>
                </c:pt>
                <c:pt idx="340">
                  <c:v>0.47287899860917737</c:v>
                </c:pt>
                <c:pt idx="341">
                  <c:v>0.47426981919332201</c:v>
                </c:pt>
                <c:pt idx="342">
                  <c:v>0.47566063977746664</c:v>
                </c:pt>
                <c:pt idx="343">
                  <c:v>0.47705146036161128</c:v>
                </c:pt>
                <c:pt idx="344">
                  <c:v>0.47844228094575592</c:v>
                </c:pt>
                <c:pt idx="345">
                  <c:v>0.47983310152990055</c:v>
                </c:pt>
                <c:pt idx="346">
                  <c:v>0.48122392211404519</c:v>
                </c:pt>
                <c:pt idx="347">
                  <c:v>0.48261474269818982</c:v>
                </c:pt>
                <c:pt idx="348">
                  <c:v>0.48400556328233446</c:v>
                </c:pt>
                <c:pt idx="349">
                  <c:v>0.4853963838664791</c:v>
                </c:pt>
                <c:pt idx="350">
                  <c:v>0.48678720445062373</c:v>
                </c:pt>
                <c:pt idx="351">
                  <c:v>0.48817802503476837</c:v>
                </c:pt>
                <c:pt idx="352">
                  <c:v>0.48956884561891301</c:v>
                </c:pt>
                <c:pt idx="353">
                  <c:v>0.49095966620305764</c:v>
                </c:pt>
                <c:pt idx="354">
                  <c:v>0.49235048678720228</c:v>
                </c:pt>
                <c:pt idx="355">
                  <c:v>0.49374130737134692</c:v>
                </c:pt>
                <c:pt idx="356">
                  <c:v>0.49513212795549155</c:v>
                </c:pt>
                <c:pt idx="357">
                  <c:v>0.49652294853963619</c:v>
                </c:pt>
                <c:pt idx="358">
                  <c:v>0.49791376912378082</c:v>
                </c:pt>
                <c:pt idx="359">
                  <c:v>0.49930458970792546</c:v>
                </c:pt>
                <c:pt idx="360">
                  <c:v>0.5006954102920701</c:v>
                </c:pt>
                <c:pt idx="361">
                  <c:v>0.50208623087621473</c:v>
                </c:pt>
                <c:pt idx="362">
                  <c:v>0.50347705146035937</c:v>
                </c:pt>
                <c:pt idx="363">
                  <c:v>0.50486787204450401</c:v>
                </c:pt>
                <c:pt idx="364">
                  <c:v>0.50625869262864864</c:v>
                </c:pt>
                <c:pt idx="365">
                  <c:v>0.50764951321279328</c:v>
                </c:pt>
                <c:pt idx="366">
                  <c:v>0.50904033379693792</c:v>
                </c:pt>
                <c:pt idx="367">
                  <c:v>0.51043115438108255</c:v>
                </c:pt>
                <c:pt idx="368">
                  <c:v>0.51182197496522719</c:v>
                </c:pt>
                <c:pt idx="369">
                  <c:v>0.51321279554937183</c:v>
                </c:pt>
                <c:pt idx="370">
                  <c:v>0.51460361613351646</c:v>
                </c:pt>
                <c:pt idx="371">
                  <c:v>0.5159944367176611</c:v>
                </c:pt>
                <c:pt idx="372">
                  <c:v>0.51738525730180573</c:v>
                </c:pt>
                <c:pt idx="373">
                  <c:v>0.51877607788595037</c:v>
                </c:pt>
                <c:pt idx="374">
                  <c:v>0.52016689847009501</c:v>
                </c:pt>
                <c:pt idx="375">
                  <c:v>0.52155771905423964</c:v>
                </c:pt>
                <c:pt idx="376">
                  <c:v>0.52294853963838428</c:v>
                </c:pt>
                <c:pt idx="377">
                  <c:v>0.52433936022252892</c:v>
                </c:pt>
                <c:pt idx="378">
                  <c:v>0.52573018080667355</c:v>
                </c:pt>
                <c:pt idx="379">
                  <c:v>0.52712100139081819</c:v>
                </c:pt>
                <c:pt idx="380">
                  <c:v>0.52851182197496283</c:v>
                </c:pt>
                <c:pt idx="381">
                  <c:v>0.52990264255910746</c:v>
                </c:pt>
                <c:pt idx="382">
                  <c:v>0.5312934631432521</c:v>
                </c:pt>
                <c:pt idx="383">
                  <c:v>0.53268428372739673</c:v>
                </c:pt>
                <c:pt idx="384">
                  <c:v>0.53407510431154137</c:v>
                </c:pt>
                <c:pt idx="385">
                  <c:v>0.53546592489568601</c:v>
                </c:pt>
                <c:pt idx="386">
                  <c:v>0.53685674547983064</c:v>
                </c:pt>
                <c:pt idx="387">
                  <c:v>0.53824756606397528</c:v>
                </c:pt>
                <c:pt idx="388">
                  <c:v>0.53963838664811992</c:v>
                </c:pt>
                <c:pt idx="389">
                  <c:v>0.54102920723226455</c:v>
                </c:pt>
                <c:pt idx="390">
                  <c:v>0.54242002781640919</c:v>
                </c:pt>
                <c:pt idx="391">
                  <c:v>0.54381084840055383</c:v>
                </c:pt>
                <c:pt idx="392">
                  <c:v>0.54520166898469846</c:v>
                </c:pt>
                <c:pt idx="393">
                  <c:v>0.5465924895688431</c:v>
                </c:pt>
                <c:pt idx="394">
                  <c:v>0.54798331015298773</c:v>
                </c:pt>
                <c:pt idx="395">
                  <c:v>0.54937413073713237</c:v>
                </c:pt>
                <c:pt idx="396">
                  <c:v>0.55076495132127701</c:v>
                </c:pt>
                <c:pt idx="397">
                  <c:v>0.55215577190542164</c:v>
                </c:pt>
                <c:pt idx="398">
                  <c:v>0.55354659248956628</c:v>
                </c:pt>
                <c:pt idx="399">
                  <c:v>0.55493741307371092</c:v>
                </c:pt>
                <c:pt idx="400">
                  <c:v>0.55632823365785555</c:v>
                </c:pt>
                <c:pt idx="401">
                  <c:v>0.55771905424200019</c:v>
                </c:pt>
                <c:pt idx="402">
                  <c:v>0.55910987482614483</c:v>
                </c:pt>
                <c:pt idx="403">
                  <c:v>0.56050069541028946</c:v>
                </c:pt>
                <c:pt idx="404">
                  <c:v>0.5618915159944341</c:v>
                </c:pt>
                <c:pt idx="405">
                  <c:v>0.56328233657857874</c:v>
                </c:pt>
                <c:pt idx="406">
                  <c:v>0.56467315716272337</c:v>
                </c:pt>
                <c:pt idx="407">
                  <c:v>0.56606397774686801</c:v>
                </c:pt>
                <c:pt idx="408">
                  <c:v>0.56745479833101264</c:v>
                </c:pt>
                <c:pt idx="409">
                  <c:v>0.56884561891515728</c:v>
                </c:pt>
                <c:pt idx="410">
                  <c:v>0.57023643949930192</c:v>
                </c:pt>
                <c:pt idx="411">
                  <c:v>0.57162726008344655</c:v>
                </c:pt>
                <c:pt idx="412">
                  <c:v>0.57301808066759119</c:v>
                </c:pt>
                <c:pt idx="413">
                  <c:v>0.57440890125173583</c:v>
                </c:pt>
                <c:pt idx="414">
                  <c:v>0.57579972183588046</c:v>
                </c:pt>
                <c:pt idx="415">
                  <c:v>0.5771905424200251</c:v>
                </c:pt>
                <c:pt idx="416">
                  <c:v>0.57858136300416974</c:v>
                </c:pt>
                <c:pt idx="417">
                  <c:v>0.57997218358831437</c:v>
                </c:pt>
                <c:pt idx="418">
                  <c:v>0.58136300417245901</c:v>
                </c:pt>
                <c:pt idx="419">
                  <c:v>0.58275382475660364</c:v>
                </c:pt>
                <c:pt idx="420">
                  <c:v>0.58414464534074828</c:v>
                </c:pt>
                <c:pt idx="421">
                  <c:v>0.58553546592489292</c:v>
                </c:pt>
                <c:pt idx="422">
                  <c:v>0.58692628650903755</c:v>
                </c:pt>
                <c:pt idx="423">
                  <c:v>0.58831710709318219</c:v>
                </c:pt>
                <c:pt idx="424">
                  <c:v>0.58970792767732683</c:v>
                </c:pt>
                <c:pt idx="425">
                  <c:v>0.59109874826147146</c:v>
                </c:pt>
                <c:pt idx="426">
                  <c:v>0.5924895688456161</c:v>
                </c:pt>
                <c:pt idx="427">
                  <c:v>0.59388038942976074</c:v>
                </c:pt>
                <c:pt idx="428">
                  <c:v>0.59527121001390537</c:v>
                </c:pt>
                <c:pt idx="429">
                  <c:v>0.59666203059805001</c:v>
                </c:pt>
                <c:pt idx="430">
                  <c:v>0.59805285118219464</c:v>
                </c:pt>
                <c:pt idx="431">
                  <c:v>0.59944367176633928</c:v>
                </c:pt>
                <c:pt idx="432">
                  <c:v>0.60083449235048392</c:v>
                </c:pt>
                <c:pt idx="433">
                  <c:v>0.60222531293462855</c:v>
                </c:pt>
                <c:pt idx="434">
                  <c:v>0.60361613351877319</c:v>
                </c:pt>
                <c:pt idx="435">
                  <c:v>0.60500695410291783</c:v>
                </c:pt>
                <c:pt idx="436">
                  <c:v>0.60639777468706246</c:v>
                </c:pt>
                <c:pt idx="437">
                  <c:v>0.6077885952712071</c:v>
                </c:pt>
                <c:pt idx="438">
                  <c:v>0.60917941585535174</c:v>
                </c:pt>
                <c:pt idx="439">
                  <c:v>0.61057023643949637</c:v>
                </c:pt>
                <c:pt idx="440">
                  <c:v>0.61196105702364101</c:v>
                </c:pt>
                <c:pt idx="441">
                  <c:v>0.61335187760778564</c:v>
                </c:pt>
                <c:pt idx="442">
                  <c:v>0.61474269819193028</c:v>
                </c:pt>
                <c:pt idx="443">
                  <c:v>0.61613351877607492</c:v>
                </c:pt>
                <c:pt idx="444">
                  <c:v>0.61752433936021955</c:v>
                </c:pt>
                <c:pt idx="445">
                  <c:v>0.61891515994436419</c:v>
                </c:pt>
                <c:pt idx="446">
                  <c:v>0.62030598052850883</c:v>
                </c:pt>
                <c:pt idx="447">
                  <c:v>0.62169680111265346</c:v>
                </c:pt>
                <c:pt idx="448">
                  <c:v>0.6230876216967981</c:v>
                </c:pt>
                <c:pt idx="449">
                  <c:v>0.62447844228094274</c:v>
                </c:pt>
                <c:pt idx="450">
                  <c:v>0.62586926286508737</c:v>
                </c:pt>
                <c:pt idx="451">
                  <c:v>0.62726008344923201</c:v>
                </c:pt>
                <c:pt idx="452">
                  <c:v>0.62865090403337665</c:v>
                </c:pt>
                <c:pt idx="453">
                  <c:v>0.63004172461752128</c:v>
                </c:pt>
                <c:pt idx="454">
                  <c:v>0.63143254520166592</c:v>
                </c:pt>
                <c:pt idx="455">
                  <c:v>0.63282336578581055</c:v>
                </c:pt>
                <c:pt idx="456">
                  <c:v>0.63421418636995519</c:v>
                </c:pt>
                <c:pt idx="457">
                  <c:v>0.63560500695409983</c:v>
                </c:pt>
                <c:pt idx="458">
                  <c:v>0.63699582753824446</c:v>
                </c:pt>
                <c:pt idx="459">
                  <c:v>0.6383866481223891</c:v>
                </c:pt>
                <c:pt idx="460">
                  <c:v>0.63977746870653374</c:v>
                </c:pt>
                <c:pt idx="461">
                  <c:v>0.64116828929067837</c:v>
                </c:pt>
                <c:pt idx="462">
                  <c:v>0.64255910987482301</c:v>
                </c:pt>
                <c:pt idx="463">
                  <c:v>0.64394993045896765</c:v>
                </c:pt>
                <c:pt idx="464">
                  <c:v>0.64534075104311228</c:v>
                </c:pt>
                <c:pt idx="465">
                  <c:v>0.64673157162725692</c:v>
                </c:pt>
                <c:pt idx="466">
                  <c:v>0.64812239221140155</c:v>
                </c:pt>
                <c:pt idx="467">
                  <c:v>0.64951321279554619</c:v>
                </c:pt>
                <c:pt idx="468">
                  <c:v>0.65090403337969083</c:v>
                </c:pt>
                <c:pt idx="469">
                  <c:v>0.65229485396383546</c:v>
                </c:pt>
                <c:pt idx="470">
                  <c:v>0.6536856745479801</c:v>
                </c:pt>
                <c:pt idx="471">
                  <c:v>0.65507649513212474</c:v>
                </c:pt>
                <c:pt idx="472">
                  <c:v>0.65646731571626937</c:v>
                </c:pt>
                <c:pt idx="473">
                  <c:v>0.65785813630041401</c:v>
                </c:pt>
                <c:pt idx="474">
                  <c:v>0.65924895688455865</c:v>
                </c:pt>
                <c:pt idx="475">
                  <c:v>0.66063977746870328</c:v>
                </c:pt>
                <c:pt idx="476">
                  <c:v>0.66203059805284792</c:v>
                </c:pt>
                <c:pt idx="477">
                  <c:v>0.66342141863699255</c:v>
                </c:pt>
                <c:pt idx="478">
                  <c:v>0.66481223922113719</c:v>
                </c:pt>
                <c:pt idx="479">
                  <c:v>0.66620305980528183</c:v>
                </c:pt>
                <c:pt idx="480">
                  <c:v>0.66759388038942646</c:v>
                </c:pt>
                <c:pt idx="481">
                  <c:v>0.6689847009735711</c:v>
                </c:pt>
                <c:pt idx="482">
                  <c:v>0.67037552155771574</c:v>
                </c:pt>
                <c:pt idx="483">
                  <c:v>0.67176634214186037</c:v>
                </c:pt>
                <c:pt idx="484">
                  <c:v>0.67315716272600501</c:v>
                </c:pt>
                <c:pt idx="485">
                  <c:v>0.67454798331014965</c:v>
                </c:pt>
                <c:pt idx="486">
                  <c:v>0.67593880389429428</c:v>
                </c:pt>
                <c:pt idx="487">
                  <c:v>0.67732962447843892</c:v>
                </c:pt>
                <c:pt idx="488">
                  <c:v>0.67872044506258356</c:v>
                </c:pt>
                <c:pt idx="489">
                  <c:v>0.68011126564672819</c:v>
                </c:pt>
                <c:pt idx="490">
                  <c:v>0.68150208623087283</c:v>
                </c:pt>
                <c:pt idx="491">
                  <c:v>0.68289290681501746</c:v>
                </c:pt>
                <c:pt idx="492">
                  <c:v>0.6842837273991621</c:v>
                </c:pt>
                <c:pt idx="493">
                  <c:v>0.68567454798330674</c:v>
                </c:pt>
                <c:pt idx="494">
                  <c:v>0.68706536856745137</c:v>
                </c:pt>
                <c:pt idx="495">
                  <c:v>0.68845618915159601</c:v>
                </c:pt>
                <c:pt idx="496">
                  <c:v>0.68984700973574065</c:v>
                </c:pt>
                <c:pt idx="497">
                  <c:v>0.69123783031988528</c:v>
                </c:pt>
                <c:pt idx="498">
                  <c:v>0.69262865090402992</c:v>
                </c:pt>
                <c:pt idx="499">
                  <c:v>0.69401947148817456</c:v>
                </c:pt>
                <c:pt idx="500">
                  <c:v>0.69541029207231919</c:v>
                </c:pt>
                <c:pt idx="501">
                  <c:v>0.69680111265646383</c:v>
                </c:pt>
                <c:pt idx="502">
                  <c:v>0.69819193324060846</c:v>
                </c:pt>
                <c:pt idx="503">
                  <c:v>0.6995827538247531</c:v>
                </c:pt>
                <c:pt idx="504">
                  <c:v>0.70097357440889774</c:v>
                </c:pt>
                <c:pt idx="505">
                  <c:v>0.70236439499304237</c:v>
                </c:pt>
                <c:pt idx="506">
                  <c:v>0.70375521557718701</c:v>
                </c:pt>
                <c:pt idx="507">
                  <c:v>0.70514603616133165</c:v>
                </c:pt>
                <c:pt idx="508">
                  <c:v>0.70653685674547628</c:v>
                </c:pt>
                <c:pt idx="509">
                  <c:v>0.70792767732962092</c:v>
                </c:pt>
                <c:pt idx="510">
                  <c:v>0.70931849791376556</c:v>
                </c:pt>
                <c:pt idx="511">
                  <c:v>0.71070931849791019</c:v>
                </c:pt>
                <c:pt idx="512">
                  <c:v>0.71210013908205483</c:v>
                </c:pt>
                <c:pt idx="513">
                  <c:v>0.71349095966619946</c:v>
                </c:pt>
                <c:pt idx="514">
                  <c:v>0.7148817802503441</c:v>
                </c:pt>
                <c:pt idx="515">
                  <c:v>0.71627260083448874</c:v>
                </c:pt>
                <c:pt idx="516">
                  <c:v>0.71766342141863337</c:v>
                </c:pt>
                <c:pt idx="517">
                  <c:v>0.71905424200277801</c:v>
                </c:pt>
                <c:pt idx="518">
                  <c:v>0.72044506258692265</c:v>
                </c:pt>
                <c:pt idx="519">
                  <c:v>0.72183588317106728</c:v>
                </c:pt>
                <c:pt idx="520">
                  <c:v>0.72322670375521192</c:v>
                </c:pt>
                <c:pt idx="521">
                  <c:v>0.72461752433935656</c:v>
                </c:pt>
                <c:pt idx="522">
                  <c:v>0.72600834492350119</c:v>
                </c:pt>
                <c:pt idx="523">
                  <c:v>0.72739916550764583</c:v>
                </c:pt>
                <c:pt idx="524">
                  <c:v>0.72878998609179046</c:v>
                </c:pt>
                <c:pt idx="525">
                  <c:v>0.7301808066759351</c:v>
                </c:pt>
                <c:pt idx="526">
                  <c:v>0.73157162726007974</c:v>
                </c:pt>
                <c:pt idx="527">
                  <c:v>0.73296244784422437</c:v>
                </c:pt>
                <c:pt idx="528">
                  <c:v>0.73435326842836901</c:v>
                </c:pt>
                <c:pt idx="529">
                  <c:v>0.73574408901251365</c:v>
                </c:pt>
                <c:pt idx="530">
                  <c:v>0.73713490959665828</c:v>
                </c:pt>
                <c:pt idx="531">
                  <c:v>0.73852573018080292</c:v>
                </c:pt>
                <c:pt idx="532">
                  <c:v>0.73991655076494756</c:v>
                </c:pt>
                <c:pt idx="533">
                  <c:v>0.74130737134909219</c:v>
                </c:pt>
                <c:pt idx="534">
                  <c:v>0.74269819193323683</c:v>
                </c:pt>
                <c:pt idx="535">
                  <c:v>0.74408901251738147</c:v>
                </c:pt>
                <c:pt idx="536">
                  <c:v>0.7454798331015261</c:v>
                </c:pt>
                <c:pt idx="537">
                  <c:v>0.74687065368567074</c:v>
                </c:pt>
                <c:pt idx="538">
                  <c:v>0.74826147426981537</c:v>
                </c:pt>
                <c:pt idx="539">
                  <c:v>0.74965229485396001</c:v>
                </c:pt>
                <c:pt idx="540">
                  <c:v>0.75104311543810465</c:v>
                </c:pt>
                <c:pt idx="541">
                  <c:v>0.75243393602224928</c:v>
                </c:pt>
                <c:pt idx="542">
                  <c:v>0.75382475660639392</c:v>
                </c:pt>
                <c:pt idx="543">
                  <c:v>0.75521557719053856</c:v>
                </c:pt>
                <c:pt idx="544">
                  <c:v>0.75660639777468319</c:v>
                </c:pt>
                <c:pt idx="545">
                  <c:v>0.75799721835882783</c:v>
                </c:pt>
                <c:pt idx="546">
                  <c:v>0.75938803894297247</c:v>
                </c:pt>
                <c:pt idx="547">
                  <c:v>0.7607788595271171</c:v>
                </c:pt>
                <c:pt idx="548">
                  <c:v>0.76216968011126174</c:v>
                </c:pt>
                <c:pt idx="549">
                  <c:v>0.76356050069540637</c:v>
                </c:pt>
                <c:pt idx="550">
                  <c:v>0.76495132127955101</c:v>
                </c:pt>
                <c:pt idx="551">
                  <c:v>0.76634214186369565</c:v>
                </c:pt>
                <c:pt idx="552">
                  <c:v>0.76773296244784028</c:v>
                </c:pt>
                <c:pt idx="553">
                  <c:v>0.76912378303198492</c:v>
                </c:pt>
                <c:pt idx="554">
                  <c:v>0.77051460361612956</c:v>
                </c:pt>
                <c:pt idx="555">
                  <c:v>0.77190542420027419</c:v>
                </c:pt>
                <c:pt idx="556">
                  <c:v>0.77329624478441883</c:v>
                </c:pt>
                <c:pt idx="557">
                  <c:v>0.77468706536856347</c:v>
                </c:pt>
                <c:pt idx="558">
                  <c:v>0.7760778859527081</c:v>
                </c:pt>
                <c:pt idx="559">
                  <c:v>0.77746870653685274</c:v>
                </c:pt>
                <c:pt idx="560">
                  <c:v>0.77885952712099737</c:v>
                </c:pt>
                <c:pt idx="561">
                  <c:v>0.78025034770514201</c:v>
                </c:pt>
                <c:pt idx="562">
                  <c:v>0.78164116828928665</c:v>
                </c:pt>
                <c:pt idx="563">
                  <c:v>0.78303198887343128</c:v>
                </c:pt>
                <c:pt idx="564">
                  <c:v>0.78442280945757592</c:v>
                </c:pt>
                <c:pt idx="565">
                  <c:v>0.78581363004172056</c:v>
                </c:pt>
                <c:pt idx="566">
                  <c:v>0.78720445062586519</c:v>
                </c:pt>
                <c:pt idx="567">
                  <c:v>0.78859527121000983</c:v>
                </c:pt>
                <c:pt idx="568">
                  <c:v>0.78998609179415447</c:v>
                </c:pt>
                <c:pt idx="569">
                  <c:v>0.7913769123782991</c:v>
                </c:pt>
                <c:pt idx="570">
                  <c:v>0.79276773296244374</c:v>
                </c:pt>
                <c:pt idx="571">
                  <c:v>0.79415855354658837</c:v>
                </c:pt>
                <c:pt idx="572">
                  <c:v>0.79554937413073301</c:v>
                </c:pt>
                <c:pt idx="573">
                  <c:v>0.79694019471487765</c:v>
                </c:pt>
                <c:pt idx="574">
                  <c:v>0.79833101529902228</c:v>
                </c:pt>
                <c:pt idx="575">
                  <c:v>0.79972183588316692</c:v>
                </c:pt>
                <c:pt idx="576">
                  <c:v>0.80111265646731156</c:v>
                </c:pt>
                <c:pt idx="577">
                  <c:v>0.80250347705145619</c:v>
                </c:pt>
                <c:pt idx="578">
                  <c:v>0.80389429763560083</c:v>
                </c:pt>
                <c:pt idx="579">
                  <c:v>0.80528511821974547</c:v>
                </c:pt>
                <c:pt idx="580">
                  <c:v>0.8066759388038901</c:v>
                </c:pt>
                <c:pt idx="581">
                  <c:v>0.80806675938803474</c:v>
                </c:pt>
                <c:pt idx="582">
                  <c:v>0.80945757997217938</c:v>
                </c:pt>
                <c:pt idx="583">
                  <c:v>0.81084840055632401</c:v>
                </c:pt>
                <c:pt idx="584">
                  <c:v>0.81223922114046865</c:v>
                </c:pt>
                <c:pt idx="585">
                  <c:v>0.81363004172461328</c:v>
                </c:pt>
                <c:pt idx="586">
                  <c:v>0.81502086230875792</c:v>
                </c:pt>
                <c:pt idx="587">
                  <c:v>0.81641168289290256</c:v>
                </c:pt>
                <c:pt idx="588">
                  <c:v>0.81780250347704719</c:v>
                </c:pt>
                <c:pt idx="589">
                  <c:v>0.81919332406119183</c:v>
                </c:pt>
                <c:pt idx="590">
                  <c:v>0.82058414464533647</c:v>
                </c:pt>
                <c:pt idx="591">
                  <c:v>0.8219749652294811</c:v>
                </c:pt>
                <c:pt idx="592">
                  <c:v>0.82336578581362574</c:v>
                </c:pt>
                <c:pt idx="593">
                  <c:v>0.82475660639777038</c:v>
                </c:pt>
                <c:pt idx="594">
                  <c:v>0.82614742698191501</c:v>
                </c:pt>
                <c:pt idx="595">
                  <c:v>0.82753824756605965</c:v>
                </c:pt>
                <c:pt idx="596">
                  <c:v>0.82892906815020428</c:v>
                </c:pt>
                <c:pt idx="597">
                  <c:v>0.83031988873434892</c:v>
                </c:pt>
                <c:pt idx="598">
                  <c:v>0.83171070931849356</c:v>
                </c:pt>
                <c:pt idx="599">
                  <c:v>0.83310152990263819</c:v>
                </c:pt>
                <c:pt idx="600">
                  <c:v>0.83449235048678283</c:v>
                </c:pt>
                <c:pt idx="601">
                  <c:v>0.83588317107092747</c:v>
                </c:pt>
                <c:pt idx="602">
                  <c:v>0.8372739916550721</c:v>
                </c:pt>
                <c:pt idx="603">
                  <c:v>0.83866481223921674</c:v>
                </c:pt>
                <c:pt idx="604">
                  <c:v>0.84005563282336138</c:v>
                </c:pt>
                <c:pt idx="605">
                  <c:v>0.84144645340750601</c:v>
                </c:pt>
                <c:pt idx="606">
                  <c:v>0.84283727399165065</c:v>
                </c:pt>
                <c:pt idx="607">
                  <c:v>0.84422809457579528</c:v>
                </c:pt>
                <c:pt idx="608">
                  <c:v>0.84561891515993992</c:v>
                </c:pt>
                <c:pt idx="609">
                  <c:v>0.84700973574408456</c:v>
                </c:pt>
                <c:pt idx="610">
                  <c:v>0.84840055632822919</c:v>
                </c:pt>
                <c:pt idx="611">
                  <c:v>0.84979137691237383</c:v>
                </c:pt>
                <c:pt idx="612">
                  <c:v>0.85118219749651847</c:v>
                </c:pt>
                <c:pt idx="613">
                  <c:v>0.8525730180806631</c:v>
                </c:pt>
                <c:pt idx="614">
                  <c:v>0.85396383866480774</c:v>
                </c:pt>
                <c:pt idx="615">
                  <c:v>0.85535465924895238</c:v>
                </c:pt>
                <c:pt idx="616">
                  <c:v>0.85674547983309701</c:v>
                </c:pt>
                <c:pt idx="617">
                  <c:v>0.85813630041724165</c:v>
                </c:pt>
                <c:pt idx="618">
                  <c:v>0.85952712100138629</c:v>
                </c:pt>
                <c:pt idx="619">
                  <c:v>0.86091794158553092</c:v>
                </c:pt>
                <c:pt idx="620">
                  <c:v>0.86230876216967556</c:v>
                </c:pt>
                <c:pt idx="621">
                  <c:v>0.86369958275382019</c:v>
                </c:pt>
                <c:pt idx="622">
                  <c:v>0.86509040333796483</c:v>
                </c:pt>
                <c:pt idx="623">
                  <c:v>0.86648122392210947</c:v>
                </c:pt>
                <c:pt idx="624">
                  <c:v>0.8678720445062541</c:v>
                </c:pt>
                <c:pt idx="625">
                  <c:v>0.86926286509039874</c:v>
                </c:pt>
                <c:pt idx="626">
                  <c:v>0.87065368567454338</c:v>
                </c:pt>
                <c:pt idx="627">
                  <c:v>0.87204450625868801</c:v>
                </c:pt>
                <c:pt idx="628">
                  <c:v>0.87343532684283265</c:v>
                </c:pt>
                <c:pt idx="629">
                  <c:v>0.87482614742697729</c:v>
                </c:pt>
                <c:pt idx="630">
                  <c:v>0.87621696801112192</c:v>
                </c:pt>
                <c:pt idx="631">
                  <c:v>0.87760778859526656</c:v>
                </c:pt>
                <c:pt idx="632">
                  <c:v>0.87899860917941119</c:v>
                </c:pt>
                <c:pt idx="633">
                  <c:v>0.88038942976355583</c:v>
                </c:pt>
                <c:pt idx="634">
                  <c:v>0.88178025034770047</c:v>
                </c:pt>
                <c:pt idx="635">
                  <c:v>0.8831710709318451</c:v>
                </c:pt>
                <c:pt idx="636">
                  <c:v>0.88456189151598974</c:v>
                </c:pt>
                <c:pt idx="637">
                  <c:v>0.88595271210013438</c:v>
                </c:pt>
                <c:pt idx="638">
                  <c:v>0.88734353268427901</c:v>
                </c:pt>
                <c:pt idx="639">
                  <c:v>0.88873435326842365</c:v>
                </c:pt>
                <c:pt idx="640">
                  <c:v>0.89012517385256829</c:v>
                </c:pt>
                <c:pt idx="641">
                  <c:v>0.89151599443671292</c:v>
                </c:pt>
                <c:pt idx="642">
                  <c:v>0.89290681502085756</c:v>
                </c:pt>
                <c:pt idx="643">
                  <c:v>0.89429763560500219</c:v>
                </c:pt>
                <c:pt idx="644">
                  <c:v>0.89568845618914683</c:v>
                </c:pt>
                <c:pt idx="645">
                  <c:v>0.89707927677329147</c:v>
                </c:pt>
                <c:pt idx="646">
                  <c:v>0.8984700973574361</c:v>
                </c:pt>
                <c:pt idx="647">
                  <c:v>0.89986091794158074</c:v>
                </c:pt>
                <c:pt idx="648">
                  <c:v>0.90125173852572538</c:v>
                </c:pt>
                <c:pt idx="649">
                  <c:v>0.90264255910987001</c:v>
                </c:pt>
                <c:pt idx="650">
                  <c:v>0.90403337969401465</c:v>
                </c:pt>
                <c:pt idx="651">
                  <c:v>0.90542420027815929</c:v>
                </c:pt>
                <c:pt idx="652">
                  <c:v>0.90681502086230392</c:v>
                </c:pt>
                <c:pt idx="653">
                  <c:v>0.90820584144644856</c:v>
                </c:pt>
                <c:pt idx="654">
                  <c:v>0.90959666203059319</c:v>
                </c:pt>
                <c:pt idx="655">
                  <c:v>0.91098748261473783</c:v>
                </c:pt>
                <c:pt idx="656">
                  <c:v>0.91237830319888247</c:v>
                </c:pt>
                <c:pt idx="657">
                  <c:v>0.9137691237830271</c:v>
                </c:pt>
                <c:pt idx="658">
                  <c:v>0.91515994436717174</c:v>
                </c:pt>
                <c:pt idx="659">
                  <c:v>0.91655076495131638</c:v>
                </c:pt>
                <c:pt idx="660">
                  <c:v>0.91794158553546101</c:v>
                </c:pt>
                <c:pt idx="661">
                  <c:v>0.91933240611960565</c:v>
                </c:pt>
                <c:pt idx="662">
                  <c:v>0.92072322670375029</c:v>
                </c:pt>
                <c:pt idx="663">
                  <c:v>0.92211404728789492</c:v>
                </c:pt>
                <c:pt idx="664">
                  <c:v>0.92350486787203956</c:v>
                </c:pt>
                <c:pt idx="665">
                  <c:v>0.9248956884561842</c:v>
                </c:pt>
                <c:pt idx="666">
                  <c:v>0.92628650904032883</c:v>
                </c:pt>
                <c:pt idx="667">
                  <c:v>0.92767732962447347</c:v>
                </c:pt>
                <c:pt idx="668">
                  <c:v>0.9290681502086181</c:v>
                </c:pt>
                <c:pt idx="669">
                  <c:v>0.93045897079276274</c:v>
                </c:pt>
                <c:pt idx="670">
                  <c:v>0.93184979137690738</c:v>
                </c:pt>
                <c:pt idx="671">
                  <c:v>0.93324061196105201</c:v>
                </c:pt>
                <c:pt idx="672">
                  <c:v>0.93463143254519665</c:v>
                </c:pt>
                <c:pt idx="673">
                  <c:v>0.93602225312934129</c:v>
                </c:pt>
                <c:pt idx="674">
                  <c:v>0.93741307371348592</c:v>
                </c:pt>
                <c:pt idx="675">
                  <c:v>0.93880389429763056</c:v>
                </c:pt>
                <c:pt idx="676">
                  <c:v>0.9401947148817752</c:v>
                </c:pt>
                <c:pt idx="677">
                  <c:v>0.94158553546591983</c:v>
                </c:pt>
                <c:pt idx="678">
                  <c:v>0.94297635605006447</c:v>
                </c:pt>
                <c:pt idx="679">
                  <c:v>0.9443671766342091</c:v>
                </c:pt>
                <c:pt idx="680">
                  <c:v>0.94575799721835374</c:v>
                </c:pt>
                <c:pt idx="681">
                  <c:v>0.94714881780249838</c:v>
                </c:pt>
                <c:pt idx="682">
                  <c:v>0.94853963838664301</c:v>
                </c:pt>
                <c:pt idx="683">
                  <c:v>0.94993045897078765</c:v>
                </c:pt>
                <c:pt idx="684">
                  <c:v>0.95132127955493229</c:v>
                </c:pt>
                <c:pt idx="685">
                  <c:v>0.95271210013907692</c:v>
                </c:pt>
                <c:pt idx="686">
                  <c:v>0.95410292072322156</c:v>
                </c:pt>
                <c:pt idx="687">
                  <c:v>0.9554937413073662</c:v>
                </c:pt>
                <c:pt idx="688">
                  <c:v>0.95688456189151083</c:v>
                </c:pt>
                <c:pt idx="689">
                  <c:v>0.95827538247565547</c:v>
                </c:pt>
                <c:pt idx="690">
                  <c:v>0.9596662030598001</c:v>
                </c:pt>
                <c:pt idx="691">
                  <c:v>0.96105702364394474</c:v>
                </c:pt>
                <c:pt idx="692">
                  <c:v>0.96244784422808938</c:v>
                </c:pt>
                <c:pt idx="693">
                  <c:v>0.96383866481223401</c:v>
                </c:pt>
                <c:pt idx="694">
                  <c:v>0.96522948539637865</c:v>
                </c:pt>
                <c:pt idx="695">
                  <c:v>0.96662030598052329</c:v>
                </c:pt>
                <c:pt idx="696">
                  <c:v>0.96801112656466792</c:v>
                </c:pt>
                <c:pt idx="697">
                  <c:v>0.96940194714881256</c:v>
                </c:pt>
                <c:pt idx="698">
                  <c:v>0.9707927677329572</c:v>
                </c:pt>
                <c:pt idx="699">
                  <c:v>0.97218358831710183</c:v>
                </c:pt>
                <c:pt idx="700">
                  <c:v>0.97357440890124647</c:v>
                </c:pt>
                <c:pt idx="701">
                  <c:v>0.9749652294853911</c:v>
                </c:pt>
                <c:pt idx="702">
                  <c:v>0.97635605006953574</c:v>
                </c:pt>
                <c:pt idx="703">
                  <c:v>0.97774687065368038</c:v>
                </c:pt>
                <c:pt idx="704">
                  <c:v>0.97913769123782501</c:v>
                </c:pt>
                <c:pt idx="705">
                  <c:v>0.98052851182196965</c:v>
                </c:pt>
                <c:pt idx="706">
                  <c:v>0.98191933240611429</c:v>
                </c:pt>
                <c:pt idx="707">
                  <c:v>0.98331015299025892</c:v>
                </c:pt>
                <c:pt idx="708">
                  <c:v>0.98470097357440356</c:v>
                </c:pt>
                <c:pt idx="709">
                  <c:v>0.9860917941585482</c:v>
                </c:pt>
                <c:pt idx="710">
                  <c:v>0.98748261474269283</c:v>
                </c:pt>
                <c:pt idx="711">
                  <c:v>0.98887343532683747</c:v>
                </c:pt>
                <c:pt idx="712">
                  <c:v>0.99026425591098211</c:v>
                </c:pt>
                <c:pt idx="713">
                  <c:v>0.99165507649512674</c:v>
                </c:pt>
                <c:pt idx="714">
                  <c:v>0.99304589707927138</c:v>
                </c:pt>
                <c:pt idx="715">
                  <c:v>0.99443671766341601</c:v>
                </c:pt>
                <c:pt idx="716">
                  <c:v>0.99582753824756065</c:v>
                </c:pt>
                <c:pt idx="717">
                  <c:v>0.99721835883170529</c:v>
                </c:pt>
                <c:pt idx="718">
                  <c:v>0.99860917941584992</c:v>
                </c:pt>
                <c:pt idx="719">
                  <c:v>0.99999999999999456</c:v>
                </c:pt>
              </c:numCache>
            </c:numRef>
          </c:xVal>
          <c:yVal>
            <c:numRef>
              <c:f>'Los Encuentros Structure Area'!$K$3:$K$100000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8.0493035943762705E-4</c:v>
                </c:pt>
                <c:pt idx="2">
                  <c:v>1.6098607188752541E-3</c:v>
                </c:pt>
                <c:pt idx="3">
                  <c:v>2.4147910783128813E-3</c:v>
                </c:pt>
                <c:pt idx="4">
                  <c:v>3.2197214377505082E-3</c:v>
                </c:pt>
                <c:pt idx="5">
                  <c:v>4.0246517971881356E-3</c:v>
                </c:pt>
                <c:pt idx="6">
                  <c:v>4.835216669141826E-3</c:v>
                </c:pt>
                <c:pt idx="7">
                  <c:v>5.6457815410955164E-3</c:v>
                </c:pt>
                <c:pt idx="8">
                  <c:v>6.4563464130492068E-3</c:v>
                </c:pt>
                <c:pt idx="9">
                  <c:v>7.2669112850028972E-3</c:v>
                </c:pt>
                <c:pt idx="10">
                  <c:v>8.0778786221363062E-3</c:v>
                </c:pt>
                <c:pt idx="11">
                  <c:v>8.8892484244494346E-3</c:v>
                </c:pt>
                <c:pt idx="12">
                  <c:v>9.700618226762563E-3</c:v>
                </c:pt>
                <c:pt idx="13">
                  <c:v>1.0511988029075691E-2</c:v>
                </c:pt>
                <c:pt idx="14">
                  <c:v>1.132698001800629E-2</c:v>
                </c:pt>
                <c:pt idx="15">
                  <c:v>1.2141972006936888E-2</c:v>
                </c:pt>
                <c:pt idx="16">
                  <c:v>1.295897632176608E-2</c:v>
                </c:pt>
                <c:pt idx="17">
                  <c:v>1.3777992962493865E-2</c:v>
                </c:pt>
                <c:pt idx="18">
                  <c:v>1.4599021929120245E-2</c:v>
                </c:pt>
                <c:pt idx="19">
                  <c:v>1.5420050895746624E-2</c:v>
                </c:pt>
                <c:pt idx="20">
                  <c:v>1.6245909444529628E-2</c:v>
                </c:pt>
                <c:pt idx="21">
                  <c:v>1.7071767993312632E-2</c:v>
                </c:pt>
                <c:pt idx="22">
                  <c:v>1.7897626542095636E-2</c:v>
                </c:pt>
                <c:pt idx="23">
                  <c:v>1.8725899881956953E-2</c:v>
                </c:pt>
                <c:pt idx="24">
                  <c:v>1.955417322181827E-2</c:v>
                </c:pt>
                <c:pt idx="25">
                  <c:v>2.03848613527579E-2</c:v>
                </c:pt>
                <c:pt idx="26">
                  <c:v>2.121554948369753E-2</c:v>
                </c:pt>
                <c:pt idx="27">
                  <c:v>2.2047445010176317E-2</c:v>
                </c:pt>
                <c:pt idx="28">
                  <c:v>2.2879743001834825E-2</c:v>
                </c:pt>
                <c:pt idx="29">
                  <c:v>2.3716870575649956E-2</c:v>
                </c:pt>
                <c:pt idx="30">
                  <c:v>2.4553998149465087E-2</c:v>
                </c:pt>
                <c:pt idx="31">
                  <c:v>2.5395150375077408E-2</c:v>
                </c:pt>
                <c:pt idx="32">
                  <c:v>2.623630260068973E-2</c:v>
                </c:pt>
                <c:pt idx="33">
                  <c:v>2.7077454826302052E-2</c:v>
                </c:pt>
                <c:pt idx="34">
                  <c:v>2.7922631703711561E-2</c:v>
                </c:pt>
                <c:pt idx="35">
                  <c:v>2.876780858112107E-2</c:v>
                </c:pt>
                <c:pt idx="36">
                  <c:v>2.9612985458530579E-2</c:v>
                </c:pt>
                <c:pt idx="37">
                  <c:v>3.0460577127018402E-2</c:v>
                </c:pt>
                <c:pt idx="38">
                  <c:v>3.1308973725865663E-2</c:v>
                </c:pt>
                <c:pt idx="39">
                  <c:v>3.2157772789892639E-2</c:v>
                </c:pt>
                <c:pt idx="40">
                  <c:v>3.3006571853919614E-2</c:v>
                </c:pt>
                <c:pt idx="41">
                  <c:v>3.3857785709024903E-2</c:v>
                </c:pt>
                <c:pt idx="42">
                  <c:v>3.4708999564130191E-2</c:v>
                </c:pt>
                <c:pt idx="43">
                  <c:v>3.5560615884415198E-2</c:v>
                </c:pt>
                <c:pt idx="44">
                  <c:v>3.6413842065419082E-2</c:v>
                </c:pt>
                <c:pt idx="45">
                  <c:v>3.7267068246422966E-2</c:v>
                </c:pt>
                <c:pt idx="46">
                  <c:v>3.812029442742685E-2</c:v>
                </c:pt>
                <c:pt idx="47">
                  <c:v>3.8973520608430734E-2</c:v>
                </c:pt>
                <c:pt idx="48">
                  <c:v>3.9829966510872367E-2</c:v>
                </c:pt>
                <c:pt idx="49">
                  <c:v>4.0688022274032877E-2</c:v>
                </c:pt>
                <c:pt idx="50">
                  <c:v>4.1550907619350014E-2</c:v>
                </c:pt>
                <c:pt idx="51">
                  <c:v>4.2414195429846868E-2</c:v>
                </c:pt>
                <c:pt idx="52">
                  <c:v>4.327788570552344E-2</c:v>
                </c:pt>
                <c:pt idx="53">
                  <c:v>4.4141575981200012E-2</c:v>
                </c:pt>
                <c:pt idx="54">
                  <c:v>4.5006876117595462E-2</c:v>
                </c:pt>
                <c:pt idx="55">
                  <c:v>4.5872176253990912E-2</c:v>
                </c:pt>
                <c:pt idx="56">
                  <c:v>4.6737476390386362E-2</c:v>
                </c:pt>
                <c:pt idx="57">
                  <c:v>4.7602776526781812E-2</c:v>
                </c:pt>
                <c:pt idx="58">
                  <c:v>4.8470491454255575E-2</c:v>
                </c:pt>
                <c:pt idx="59">
                  <c:v>4.9338206381729338E-2</c:v>
                </c:pt>
                <c:pt idx="60">
                  <c:v>5.0207531169921972E-2</c:v>
                </c:pt>
                <c:pt idx="61">
                  <c:v>5.1076855958114606E-2</c:v>
                </c:pt>
                <c:pt idx="62">
                  <c:v>5.194618074630724E-2</c:v>
                </c:pt>
                <c:pt idx="63">
                  <c:v>5.2815505534499874E-2</c:v>
                </c:pt>
                <c:pt idx="64">
                  <c:v>5.3687245113770821E-2</c:v>
                </c:pt>
                <c:pt idx="65">
                  <c:v>5.4566229066276707E-2</c:v>
                </c:pt>
                <c:pt idx="66">
                  <c:v>5.5451652461658098E-2</c:v>
                </c:pt>
                <c:pt idx="67">
                  <c:v>5.6337075857039488E-2</c:v>
                </c:pt>
                <c:pt idx="68">
                  <c:v>5.7222499252420879E-2</c:v>
                </c:pt>
                <c:pt idx="69">
                  <c:v>5.810792264780227E-2</c:v>
                </c:pt>
                <c:pt idx="70">
                  <c:v>5.8996565764621409E-2</c:v>
                </c:pt>
                <c:pt idx="71">
                  <c:v>5.9885208881440548E-2</c:v>
                </c:pt>
                <c:pt idx="72">
                  <c:v>6.0774254463439405E-2</c:v>
                </c:pt>
                <c:pt idx="73">
                  <c:v>6.166772716241517E-2</c:v>
                </c:pt>
                <c:pt idx="74">
                  <c:v>6.2561199861390943E-2</c:v>
                </c:pt>
                <c:pt idx="75">
                  <c:v>6.3455879955905861E-2</c:v>
                </c:pt>
                <c:pt idx="76">
                  <c:v>6.4355792097757131E-2</c:v>
                </c:pt>
                <c:pt idx="77">
                  <c:v>6.5257314100327271E-2</c:v>
                </c:pt>
                <c:pt idx="78">
                  <c:v>6.6158836102897411E-2</c:v>
                </c:pt>
                <c:pt idx="79">
                  <c:v>6.7060358105467552E-2</c:v>
                </c:pt>
                <c:pt idx="80">
                  <c:v>6.7963489968756563E-2</c:v>
                </c:pt>
                <c:pt idx="81">
                  <c:v>6.8869036623123894E-2</c:v>
                </c:pt>
                <c:pt idx="82">
                  <c:v>6.9774583277491226E-2</c:v>
                </c:pt>
                <c:pt idx="83">
                  <c:v>7.0680129931858557E-2</c:v>
                </c:pt>
                <c:pt idx="84">
                  <c:v>7.1585676586225888E-2</c:v>
                </c:pt>
                <c:pt idx="85">
                  <c:v>7.2491223240593219E-2</c:v>
                </c:pt>
                <c:pt idx="86">
                  <c:v>7.3398379755679422E-2</c:v>
                </c:pt>
                <c:pt idx="87">
                  <c:v>7.4306341201125059E-2</c:v>
                </c:pt>
                <c:pt idx="88">
                  <c:v>7.5214302646570697E-2</c:v>
                </c:pt>
                <c:pt idx="89">
                  <c:v>7.6131520791149876E-2</c:v>
                </c:pt>
                <c:pt idx="90">
                  <c:v>7.7049141400908766E-2</c:v>
                </c:pt>
                <c:pt idx="91">
                  <c:v>7.7966762010667656E-2</c:v>
                </c:pt>
                <c:pt idx="92">
                  <c:v>7.8884382620426546E-2</c:v>
                </c:pt>
                <c:pt idx="93">
                  <c:v>7.9802003230185437E-2</c:v>
                </c:pt>
                <c:pt idx="94">
                  <c:v>8.0722843561382082E-2</c:v>
                </c:pt>
                <c:pt idx="95">
                  <c:v>8.1643683892578728E-2</c:v>
                </c:pt>
                <c:pt idx="96">
                  <c:v>8.2564524223775373E-2</c:v>
                </c:pt>
                <c:pt idx="97">
                  <c:v>8.3485364554972019E-2</c:v>
                </c:pt>
                <c:pt idx="98">
                  <c:v>8.4408619677246971E-2</c:v>
                </c:pt>
                <c:pt idx="99">
                  <c:v>8.5331874799521923E-2</c:v>
                </c:pt>
                <c:pt idx="100">
                  <c:v>8.625794717805492E-2</c:v>
                </c:pt>
                <c:pt idx="101">
                  <c:v>8.7184824486947352E-2</c:v>
                </c:pt>
                <c:pt idx="102">
                  <c:v>8.8118543703895005E-2</c:v>
                </c:pt>
                <c:pt idx="103">
                  <c:v>8.9052262920842659E-2</c:v>
                </c:pt>
                <c:pt idx="104">
                  <c:v>8.9985982137790313E-2</c:v>
                </c:pt>
                <c:pt idx="105">
                  <c:v>9.0920506285097402E-2</c:v>
                </c:pt>
                <c:pt idx="106">
                  <c:v>9.1855030432404491E-2</c:v>
                </c:pt>
                <c:pt idx="107">
                  <c:v>9.2793176766329047E-2</c:v>
                </c:pt>
                <c:pt idx="108">
                  <c:v>9.3731725565433313E-2</c:v>
                </c:pt>
                <c:pt idx="109">
                  <c:v>9.4670274364537579E-2</c:v>
                </c:pt>
                <c:pt idx="110">
                  <c:v>9.5610835489540441E-2</c:v>
                </c:pt>
                <c:pt idx="111">
                  <c:v>9.6552604010082463E-2</c:v>
                </c:pt>
                <c:pt idx="112">
                  <c:v>9.7494372530624485E-2</c:v>
                </c:pt>
                <c:pt idx="113">
                  <c:v>9.8436141051166506E-2</c:v>
                </c:pt>
                <c:pt idx="114">
                  <c:v>9.9377909571708528E-2</c:v>
                </c:pt>
                <c:pt idx="115">
                  <c:v>0.10031967809225055</c:v>
                </c:pt>
                <c:pt idx="116">
                  <c:v>0.10126345893869117</c:v>
                </c:pt>
                <c:pt idx="117">
                  <c:v>0.10220925211103038</c:v>
                </c:pt>
                <c:pt idx="118">
                  <c:v>0.10315504528336959</c:v>
                </c:pt>
                <c:pt idx="119">
                  <c:v>0.10410164338606824</c:v>
                </c:pt>
                <c:pt idx="120">
                  <c:v>0.10504985134948576</c:v>
                </c:pt>
                <c:pt idx="121">
                  <c:v>0.10600168149952076</c:v>
                </c:pt>
                <c:pt idx="122">
                  <c:v>0.10695793876653266</c:v>
                </c:pt>
                <c:pt idx="123">
                  <c:v>0.10791580589426343</c:v>
                </c:pt>
                <c:pt idx="124">
                  <c:v>0.1088756853478928</c:v>
                </c:pt>
                <c:pt idx="125">
                  <c:v>0.1098383820577802</c:v>
                </c:pt>
                <c:pt idx="126">
                  <c:v>0.11080107876766759</c:v>
                </c:pt>
                <c:pt idx="127">
                  <c:v>0.11176458040791443</c:v>
                </c:pt>
                <c:pt idx="128">
                  <c:v>0.11272808204816126</c:v>
                </c:pt>
                <c:pt idx="129">
                  <c:v>0.11369279108394725</c:v>
                </c:pt>
                <c:pt idx="130">
                  <c:v>0.11465870751527241</c:v>
                </c:pt>
                <c:pt idx="131">
                  <c:v>0.11562462394659756</c:v>
                </c:pt>
                <c:pt idx="132">
                  <c:v>0.11659054037792271</c:v>
                </c:pt>
                <c:pt idx="133">
                  <c:v>0.11755645680924787</c:v>
                </c:pt>
                <c:pt idx="134">
                  <c:v>0.11852277570575274</c:v>
                </c:pt>
                <c:pt idx="135">
                  <c:v>0.11950076609246946</c:v>
                </c:pt>
                <c:pt idx="136">
                  <c:v>0.1204795614095456</c:v>
                </c:pt>
                <c:pt idx="137">
                  <c:v>0.12145996658734064</c:v>
                </c:pt>
                <c:pt idx="138">
                  <c:v>0.12244037176513567</c:v>
                </c:pt>
                <c:pt idx="139">
                  <c:v>0.12342158187329014</c:v>
                </c:pt>
                <c:pt idx="140">
                  <c:v>0.12440359691180404</c:v>
                </c:pt>
                <c:pt idx="141">
                  <c:v>0.12538641688067739</c:v>
                </c:pt>
                <c:pt idx="142">
                  <c:v>0.12637245657098847</c:v>
                </c:pt>
                <c:pt idx="143">
                  <c:v>0.12735889872647929</c:v>
                </c:pt>
                <c:pt idx="144">
                  <c:v>0.12834534088197011</c:v>
                </c:pt>
                <c:pt idx="145">
                  <c:v>0.12933178303746093</c:v>
                </c:pt>
                <c:pt idx="146">
                  <c:v>0.13031822519295175</c:v>
                </c:pt>
                <c:pt idx="147">
                  <c:v>0.13130989939577892</c:v>
                </c:pt>
                <c:pt idx="148">
                  <c:v>0.13230398838968438</c:v>
                </c:pt>
                <c:pt idx="149">
                  <c:v>0.13329807738358984</c:v>
                </c:pt>
                <c:pt idx="150">
                  <c:v>0.13429417870339391</c:v>
                </c:pt>
                <c:pt idx="151">
                  <c:v>0.13529148741873714</c:v>
                </c:pt>
                <c:pt idx="152">
                  <c:v>0.1362896010644398</c:v>
                </c:pt>
                <c:pt idx="153">
                  <c:v>0.13728771471014245</c:v>
                </c:pt>
                <c:pt idx="154">
                  <c:v>0.1382858283558451</c:v>
                </c:pt>
                <c:pt idx="155">
                  <c:v>0.13928555186226663</c:v>
                </c:pt>
                <c:pt idx="156">
                  <c:v>0.14028809262494618</c:v>
                </c:pt>
                <c:pt idx="157">
                  <c:v>0.1412918407831649</c:v>
                </c:pt>
                <c:pt idx="158">
                  <c:v>0.14229558894138361</c:v>
                </c:pt>
                <c:pt idx="159">
                  <c:v>0.14330014202996177</c:v>
                </c:pt>
                <c:pt idx="160">
                  <c:v>0.14430469511853994</c:v>
                </c:pt>
                <c:pt idx="161">
                  <c:v>0.1453092482071181</c:v>
                </c:pt>
                <c:pt idx="162">
                  <c:v>0.14631380129569627</c:v>
                </c:pt>
                <c:pt idx="163">
                  <c:v>0.14731835438427443</c:v>
                </c:pt>
                <c:pt idx="164">
                  <c:v>0.14832773705500921</c:v>
                </c:pt>
                <c:pt idx="165">
                  <c:v>0.14933711972574398</c:v>
                </c:pt>
                <c:pt idx="166">
                  <c:v>0.15034972211791653</c:v>
                </c:pt>
                <c:pt idx="167">
                  <c:v>0.15136393437080795</c:v>
                </c:pt>
                <c:pt idx="168">
                  <c:v>0.15237814662369936</c:v>
                </c:pt>
                <c:pt idx="169">
                  <c:v>0.15339235887659078</c:v>
                </c:pt>
                <c:pt idx="170">
                  <c:v>0.1544065711294822</c:v>
                </c:pt>
                <c:pt idx="171">
                  <c:v>0.15542078338237361</c:v>
                </c:pt>
                <c:pt idx="172">
                  <c:v>0.15643499563526503</c:v>
                </c:pt>
                <c:pt idx="173">
                  <c:v>0.15744920788815644</c:v>
                </c:pt>
                <c:pt idx="174">
                  <c:v>0.15846744479284505</c:v>
                </c:pt>
                <c:pt idx="175">
                  <c:v>0.15948849895379169</c:v>
                </c:pt>
                <c:pt idx="176">
                  <c:v>0.16050955311473833</c:v>
                </c:pt>
                <c:pt idx="177">
                  <c:v>0.16153060727568497</c:v>
                </c:pt>
                <c:pt idx="178">
                  <c:v>0.16255166143663161</c:v>
                </c:pt>
                <c:pt idx="179">
                  <c:v>0.16357311806275796</c:v>
                </c:pt>
                <c:pt idx="180">
                  <c:v>0.1645945746888843</c:v>
                </c:pt>
                <c:pt idx="181">
                  <c:v>0.16561844610608897</c:v>
                </c:pt>
                <c:pt idx="182">
                  <c:v>0.16664312245365306</c:v>
                </c:pt>
                <c:pt idx="183">
                  <c:v>0.16767021359229548</c:v>
                </c:pt>
                <c:pt idx="184">
                  <c:v>0.16869730473093789</c:v>
                </c:pt>
                <c:pt idx="185">
                  <c:v>0.16972560326511946</c:v>
                </c:pt>
                <c:pt idx="186">
                  <c:v>0.17075591412519961</c:v>
                </c:pt>
                <c:pt idx="187">
                  <c:v>0.17178702991563921</c:v>
                </c:pt>
                <c:pt idx="188">
                  <c:v>0.17282297528823543</c:v>
                </c:pt>
                <c:pt idx="189">
                  <c:v>0.17385892066083164</c:v>
                </c:pt>
                <c:pt idx="190">
                  <c:v>0.1748956709637873</c:v>
                </c:pt>
                <c:pt idx="191">
                  <c:v>0.17593403112746184</c:v>
                </c:pt>
                <c:pt idx="192">
                  <c:v>0.17697239129113637</c:v>
                </c:pt>
                <c:pt idx="193">
                  <c:v>0.17801075145481091</c:v>
                </c:pt>
                <c:pt idx="194">
                  <c:v>0.17904911161848544</c:v>
                </c:pt>
                <c:pt idx="195">
                  <c:v>0.18008747178215997</c:v>
                </c:pt>
                <c:pt idx="196">
                  <c:v>0.18112583194583451</c:v>
                </c:pt>
                <c:pt idx="197">
                  <c:v>0.1821653995050482</c:v>
                </c:pt>
                <c:pt idx="198">
                  <c:v>0.1832049670642619</c:v>
                </c:pt>
                <c:pt idx="199">
                  <c:v>0.1842449370886553</c:v>
                </c:pt>
                <c:pt idx="200">
                  <c:v>0.18528732190412703</c:v>
                </c:pt>
                <c:pt idx="201">
                  <c:v>0.18633212151067707</c:v>
                </c:pt>
                <c:pt idx="202">
                  <c:v>0.18737853097794599</c:v>
                </c:pt>
                <c:pt idx="203">
                  <c:v>0.18842494044521491</c:v>
                </c:pt>
                <c:pt idx="204">
                  <c:v>0.18947134991248382</c:v>
                </c:pt>
                <c:pt idx="205">
                  <c:v>0.19051775937975274</c:v>
                </c:pt>
                <c:pt idx="206">
                  <c:v>0.19156577870774052</c:v>
                </c:pt>
                <c:pt idx="207">
                  <c:v>0.19261621282680663</c:v>
                </c:pt>
                <c:pt idx="208">
                  <c:v>0.19367147652802935</c:v>
                </c:pt>
                <c:pt idx="209">
                  <c:v>0.19472674022925207</c:v>
                </c:pt>
                <c:pt idx="210">
                  <c:v>0.19578240639565453</c:v>
                </c:pt>
                <c:pt idx="211">
                  <c:v>0.19684491447011221</c:v>
                </c:pt>
                <c:pt idx="212">
                  <c:v>0.19790742254456989</c:v>
                </c:pt>
                <c:pt idx="213">
                  <c:v>0.19896993061902757</c:v>
                </c:pt>
                <c:pt idx="214">
                  <c:v>0.20003243869348525</c:v>
                </c:pt>
                <c:pt idx="215">
                  <c:v>0.20109494676794293</c:v>
                </c:pt>
                <c:pt idx="216">
                  <c:v>0.2021598696334789</c:v>
                </c:pt>
                <c:pt idx="217">
                  <c:v>0.20322640235973374</c:v>
                </c:pt>
                <c:pt idx="218">
                  <c:v>0.20429293508598859</c:v>
                </c:pt>
                <c:pt idx="219">
                  <c:v>0.20536027274260288</c:v>
                </c:pt>
                <c:pt idx="220">
                  <c:v>0.20642881779475633</c:v>
                </c:pt>
                <c:pt idx="221">
                  <c:v>0.20749937517280836</c:v>
                </c:pt>
                <c:pt idx="222">
                  <c:v>0.20857234734193872</c:v>
                </c:pt>
                <c:pt idx="223">
                  <c:v>0.20964531951106907</c:v>
                </c:pt>
                <c:pt idx="224">
                  <c:v>0.21072352372753578</c:v>
                </c:pt>
                <c:pt idx="225">
                  <c:v>0.21180454520026051</c:v>
                </c:pt>
                <c:pt idx="226">
                  <c:v>0.21288637160334467</c:v>
                </c:pt>
                <c:pt idx="227">
                  <c:v>0.21397302758858547</c:v>
                </c:pt>
                <c:pt idx="228">
                  <c:v>0.21505968357382627</c:v>
                </c:pt>
                <c:pt idx="229">
                  <c:v>0.21614633955906706</c:v>
                </c:pt>
                <c:pt idx="230">
                  <c:v>0.21723339800948757</c:v>
                </c:pt>
                <c:pt idx="231">
                  <c:v>0.21832126139026753</c:v>
                </c:pt>
                <c:pt idx="232">
                  <c:v>0.21941153956212581</c:v>
                </c:pt>
                <c:pt idx="233">
                  <c:v>0.22050181773398408</c:v>
                </c:pt>
                <c:pt idx="234">
                  <c:v>0.22159209590584236</c:v>
                </c:pt>
                <c:pt idx="235">
                  <c:v>0.22268680119467754</c:v>
                </c:pt>
                <c:pt idx="236">
                  <c:v>0.22378150648351272</c:v>
                </c:pt>
                <c:pt idx="237">
                  <c:v>0.22487862656342622</c:v>
                </c:pt>
                <c:pt idx="238">
                  <c:v>0.22597735650405859</c:v>
                </c:pt>
                <c:pt idx="239">
                  <c:v>0.22707608644469096</c:v>
                </c:pt>
                <c:pt idx="240">
                  <c:v>0.22817723117640162</c:v>
                </c:pt>
                <c:pt idx="241">
                  <c:v>0.22927837590811229</c:v>
                </c:pt>
                <c:pt idx="242">
                  <c:v>0.23038515515233901</c:v>
                </c:pt>
                <c:pt idx="243">
                  <c:v>0.23149193439656574</c:v>
                </c:pt>
                <c:pt idx="244">
                  <c:v>0.23259871364079246</c:v>
                </c:pt>
                <c:pt idx="245">
                  <c:v>0.23370629781537863</c:v>
                </c:pt>
                <c:pt idx="246">
                  <c:v>0.23481468692032426</c:v>
                </c:pt>
                <c:pt idx="247">
                  <c:v>0.23592307602526988</c:v>
                </c:pt>
                <c:pt idx="248">
                  <c:v>0.23703387992129379</c:v>
                </c:pt>
                <c:pt idx="249">
                  <c:v>0.23814951339947435</c:v>
                </c:pt>
                <c:pt idx="250">
                  <c:v>0.23926514687765491</c:v>
                </c:pt>
                <c:pt idx="251">
                  <c:v>0.24038198775137462</c:v>
                </c:pt>
                <c:pt idx="252">
                  <c:v>0.24150245081171179</c:v>
                </c:pt>
                <c:pt idx="253">
                  <c:v>0.24262532866312728</c:v>
                </c:pt>
                <c:pt idx="254">
                  <c:v>0.24374941391008192</c:v>
                </c:pt>
                <c:pt idx="255">
                  <c:v>0.2448763164132946</c:v>
                </c:pt>
                <c:pt idx="256">
                  <c:v>0.24600321891650728</c:v>
                </c:pt>
                <c:pt idx="257">
                  <c:v>0.24713012141971996</c:v>
                </c:pt>
                <c:pt idx="258">
                  <c:v>0.24825903624883122</c:v>
                </c:pt>
                <c:pt idx="259">
                  <c:v>0.24938835354312222</c:v>
                </c:pt>
                <c:pt idx="260">
                  <c:v>0.25051847576777264</c:v>
                </c:pt>
                <c:pt idx="261">
                  <c:v>0.25164859799242306</c:v>
                </c:pt>
                <c:pt idx="262">
                  <c:v>0.25277872021707348</c:v>
                </c:pt>
                <c:pt idx="263">
                  <c:v>0.2539104523024428</c:v>
                </c:pt>
                <c:pt idx="264">
                  <c:v>0.2550502336914065</c:v>
                </c:pt>
                <c:pt idx="265">
                  <c:v>0.25619122247590936</c:v>
                </c:pt>
                <c:pt idx="266">
                  <c:v>0.25733341865595133</c:v>
                </c:pt>
                <c:pt idx="267">
                  <c:v>0.25847641976635277</c:v>
                </c:pt>
                <c:pt idx="268">
                  <c:v>0.25962344552855138</c:v>
                </c:pt>
                <c:pt idx="269">
                  <c:v>0.26077047129074998</c:v>
                </c:pt>
                <c:pt idx="270">
                  <c:v>0.26191749705294859</c:v>
                </c:pt>
                <c:pt idx="271">
                  <c:v>0.26306452281514719</c:v>
                </c:pt>
                <c:pt idx="272">
                  <c:v>0.26421235350770528</c:v>
                </c:pt>
                <c:pt idx="273">
                  <c:v>0.26536018420026336</c:v>
                </c:pt>
                <c:pt idx="274">
                  <c:v>0.26650962475354029</c:v>
                </c:pt>
                <c:pt idx="275">
                  <c:v>0.26766067516753611</c:v>
                </c:pt>
                <c:pt idx="276">
                  <c:v>0.26881253051189136</c:v>
                </c:pt>
                <c:pt idx="277">
                  <c:v>0.26996760557768434</c:v>
                </c:pt>
                <c:pt idx="278">
                  <c:v>0.27112670529527455</c:v>
                </c:pt>
                <c:pt idx="279">
                  <c:v>0.27228580501286476</c:v>
                </c:pt>
                <c:pt idx="280">
                  <c:v>0.27344490473045496</c:v>
                </c:pt>
                <c:pt idx="281">
                  <c:v>0.27460400444804517</c:v>
                </c:pt>
                <c:pt idx="282">
                  <c:v>0.27576310416563538</c:v>
                </c:pt>
                <c:pt idx="283">
                  <c:v>0.27692220388322558</c:v>
                </c:pt>
                <c:pt idx="284">
                  <c:v>0.27808371839189405</c:v>
                </c:pt>
                <c:pt idx="285">
                  <c:v>0.27925086741307859</c:v>
                </c:pt>
                <c:pt idx="286">
                  <c:v>0.28041801643426312</c:v>
                </c:pt>
                <c:pt idx="287">
                  <c:v>0.28158516545544765</c:v>
                </c:pt>
                <c:pt idx="288">
                  <c:v>0.28275432680253082</c:v>
                </c:pt>
                <c:pt idx="289">
                  <c:v>0.28392630540587199</c:v>
                </c:pt>
                <c:pt idx="290">
                  <c:v>0.28509908893957264</c:v>
                </c:pt>
                <c:pt idx="291">
                  <c:v>0.28627267740363271</c:v>
                </c:pt>
                <c:pt idx="292">
                  <c:v>0.28744948558913053</c:v>
                </c:pt>
                <c:pt idx="293">
                  <c:v>0.28862629377462834</c:v>
                </c:pt>
                <c:pt idx="294">
                  <c:v>0.28980350442530589</c:v>
                </c:pt>
                <c:pt idx="295">
                  <c:v>0.29098071507598344</c:v>
                </c:pt>
                <c:pt idx="296">
                  <c:v>0.29215913312220015</c:v>
                </c:pt>
                <c:pt idx="297">
                  <c:v>0.29334238075057345</c:v>
                </c:pt>
                <c:pt idx="298">
                  <c:v>0.29452562837894675</c:v>
                </c:pt>
                <c:pt idx="299">
                  <c:v>0.29570887600732004</c:v>
                </c:pt>
                <c:pt idx="300">
                  <c:v>0.29689373349641224</c:v>
                </c:pt>
                <c:pt idx="301">
                  <c:v>0.29807859098550443</c:v>
                </c:pt>
                <c:pt idx="302">
                  <c:v>0.29926505833531547</c:v>
                </c:pt>
                <c:pt idx="303">
                  <c:v>0.30045152568512651</c:v>
                </c:pt>
                <c:pt idx="304">
                  <c:v>0.30163879796529702</c:v>
                </c:pt>
                <c:pt idx="305">
                  <c:v>0.3028300948972647</c:v>
                </c:pt>
                <c:pt idx="306">
                  <c:v>0.30402179429441212</c:v>
                </c:pt>
                <c:pt idx="307">
                  <c:v>0.30521470108709869</c:v>
                </c:pt>
                <c:pt idx="308">
                  <c:v>0.30640760787978527</c:v>
                </c:pt>
                <c:pt idx="309">
                  <c:v>0.30760212453319069</c:v>
                </c:pt>
                <c:pt idx="310">
                  <c:v>0.30879664118659611</c:v>
                </c:pt>
                <c:pt idx="311">
                  <c:v>0.30999196277036101</c:v>
                </c:pt>
                <c:pt idx="312">
                  <c:v>0.31118929668002449</c:v>
                </c:pt>
                <c:pt idx="313">
                  <c:v>0.31239266756738376</c:v>
                </c:pt>
                <c:pt idx="314">
                  <c:v>0.31360006310654021</c:v>
                </c:pt>
                <c:pt idx="315">
                  <c:v>0.31480745864569665</c:v>
                </c:pt>
                <c:pt idx="316">
                  <c:v>0.31601485418485309</c:v>
                </c:pt>
                <c:pt idx="317">
                  <c:v>0.31722224972400953</c:v>
                </c:pt>
                <c:pt idx="318">
                  <c:v>0.31842964526316597</c:v>
                </c:pt>
                <c:pt idx="319">
                  <c:v>0.31963704080232241</c:v>
                </c:pt>
                <c:pt idx="320">
                  <c:v>0.32084443634147886</c:v>
                </c:pt>
                <c:pt idx="321">
                  <c:v>0.3220518318806353</c:v>
                </c:pt>
                <c:pt idx="322">
                  <c:v>0.32325922741979174</c:v>
                </c:pt>
                <c:pt idx="323">
                  <c:v>0.32446662295894818</c:v>
                </c:pt>
                <c:pt idx="324">
                  <c:v>0.32567401849810462</c:v>
                </c:pt>
                <c:pt idx="325">
                  <c:v>0.32688463375869881</c:v>
                </c:pt>
                <c:pt idx="326">
                  <c:v>0.32809605394965241</c:v>
                </c:pt>
                <c:pt idx="327">
                  <c:v>0.32930747414060602</c:v>
                </c:pt>
                <c:pt idx="328">
                  <c:v>0.33052130912263794</c:v>
                </c:pt>
                <c:pt idx="329">
                  <c:v>0.3317371564305685</c:v>
                </c:pt>
                <c:pt idx="330">
                  <c:v>0.33295421113403817</c:v>
                </c:pt>
                <c:pt idx="331">
                  <c:v>0.33417126583750784</c:v>
                </c:pt>
                <c:pt idx="332">
                  <c:v>0.33538872300615724</c:v>
                </c:pt>
                <c:pt idx="333">
                  <c:v>0.33660618017480665</c:v>
                </c:pt>
                <c:pt idx="334">
                  <c:v>0.33782725953007353</c:v>
                </c:pt>
                <c:pt idx="335">
                  <c:v>0.33905075367641874</c:v>
                </c:pt>
                <c:pt idx="336">
                  <c:v>0.34027424782276394</c:v>
                </c:pt>
                <c:pt idx="337">
                  <c:v>0.34150377894680489</c:v>
                </c:pt>
                <c:pt idx="338">
                  <c:v>0.34273331007084584</c:v>
                </c:pt>
                <c:pt idx="339">
                  <c:v>0.34396485352078543</c:v>
                </c:pt>
                <c:pt idx="340">
                  <c:v>0.34519881176180334</c:v>
                </c:pt>
                <c:pt idx="341">
                  <c:v>0.34643277000282124</c:v>
                </c:pt>
                <c:pt idx="342">
                  <c:v>0.34766753317419857</c:v>
                </c:pt>
                <c:pt idx="343">
                  <c:v>0.3489051136018339</c:v>
                </c:pt>
                <c:pt idx="344">
                  <c:v>0.35014470635536787</c:v>
                </c:pt>
                <c:pt idx="345">
                  <c:v>0.35139234841249617</c:v>
                </c:pt>
                <c:pt idx="346">
                  <c:v>0.35263999046962446</c:v>
                </c:pt>
                <c:pt idx="347">
                  <c:v>0.35389568183034714</c:v>
                </c:pt>
                <c:pt idx="348">
                  <c:v>0.35515137319106982</c:v>
                </c:pt>
                <c:pt idx="349">
                  <c:v>0.3564070645517925</c:v>
                </c:pt>
                <c:pt idx="350">
                  <c:v>0.35766275591251517</c:v>
                </c:pt>
                <c:pt idx="351">
                  <c:v>0.35891844727323785</c:v>
                </c:pt>
                <c:pt idx="352">
                  <c:v>0.36017413863396053</c:v>
                </c:pt>
                <c:pt idx="353">
                  <c:v>0.3614298299946832</c:v>
                </c:pt>
                <c:pt idx="354">
                  <c:v>0.36268552135540588</c:v>
                </c:pt>
                <c:pt idx="355">
                  <c:v>0.36394282257684746</c:v>
                </c:pt>
                <c:pt idx="356">
                  <c:v>0.36520012379828903</c:v>
                </c:pt>
                <c:pt idx="357">
                  <c:v>0.36646225460188725</c:v>
                </c:pt>
                <c:pt idx="358">
                  <c:v>0.36772559280102463</c:v>
                </c:pt>
                <c:pt idx="359">
                  <c:v>0.36899295565195916</c:v>
                </c:pt>
                <c:pt idx="360">
                  <c:v>0.37026072096807344</c:v>
                </c:pt>
                <c:pt idx="361">
                  <c:v>0.37152848628418772</c:v>
                </c:pt>
                <c:pt idx="362">
                  <c:v>0.372796251600302</c:v>
                </c:pt>
                <c:pt idx="363">
                  <c:v>0.37406401691641628</c:v>
                </c:pt>
                <c:pt idx="364">
                  <c:v>0.37533178223253055</c:v>
                </c:pt>
                <c:pt idx="365">
                  <c:v>0.37660437713080142</c:v>
                </c:pt>
                <c:pt idx="366">
                  <c:v>0.3778793868201506</c:v>
                </c:pt>
                <c:pt idx="367">
                  <c:v>0.37915439650949978</c:v>
                </c:pt>
                <c:pt idx="368">
                  <c:v>0.3804342357810056</c:v>
                </c:pt>
                <c:pt idx="369">
                  <c:v>0.38171487998287085</c:v>
                </c:pt>
                <c:pt idx="370">
                  <c:v>0.38299673158027525</c:v>
                </c:pt>
                <c:pt idx="371">
                  <c:v>0.38428059550357829</c:v>
                </c:pt>
                <c:pt idx="372">
                  <c:v>0.38556526435724076</c:v>
                </c:pt>
                <c:pt idx="373">
                  <c:v>0.38685154307162206</c:v>
                </c:pt>
                <c:pt idx="374">
                  <c:v>0.38813862671636284</c:v>
                </c:pt>
                <c:pt idx="375">
                  <c:v>0.38942651529146305</c:v>
                </c:pt>
                <c:pt idx="376">
                  <c:v>0.39071440386656325</c:v>
                </c:pt>
                <c:pt idx="377">
                  <c:v>0.39200229244166346</c:v>
                </c:pt>
                <c:pt idx="378">
                  <c:v>0.39329018101676366</c:v>
                </c:pt>
                <c:pt idx="379">
                  <c:v>0.39458289917402051</c:v>
                </c:pt>
                <c:pt idx="380">
                  <c:v>0.39587561733127735</c:v>
                </c:pt>
                <c:pt idx="381">
                  <c:v>0.39716994534925304</c:v>
                </c:pt>
                <c:pt idx="382">
                  <c:v>0.39846548076276789</c:v>
                </c:pt>
                <c:pt idx="383">
                  <c:v>0.39976705315397854</c:v>
                </c:pt>
                <c:pt idx="384">
                  <c:v>0.4010710403362675</c:v>
                </c:pt>
                <c:pt idx="385">
                  <c:v>0.40237502751855647</c:v>
                </c:pt>
                <c:pt idx="386">
                  <c:v>0.40367901470084544</c:v>
                </c:pt>
                <c:pt idx="387">
                  <c:v>0.40498420927867357</c:v>
                </c:pt>
                <c:pt idx="388">
                  <c:v>0.40629181864758002</c:v>
                </c:pt>
                <c:pt idx="389">
                  <c:v>0.40759983048166615</c:v>
                </c:pt>
                <c:pt idx="390">
                  <c:v>0.40890784231575228</c:v>
                </c:pt>
                <c:pt idx="391">
                  <c:v>0.41021585414983841</c:v>
                </c:pt>
                <c:pt idx="392">
                  <c:v>0.41152628077500286</c:v>
                </c:pt>
                <c:pt idx="393">
                  <c:v>0.41283992712160505</c:v>
                </c:pt>
                <c:pt idx="394">
                  <c:v>0.41415518332892615</c:v>
                </c:pt>
                <c:pt idx="395">
                  <c:v>0.41547365925768498</c:v>
                </c:pt>
                <c:pt idx="396">
                  <c:v>0.41679495244270187</c:v>
                </c:pt>
                <c:pt idx="397">
                  <c:v>0.41811705055807818</c:v>
                </c:pt>
                <c:pt idx="398">
                  <c:v>0.4194391486734545</c:v>
                </c:pt>
                <c:pt idx="399">
                  <c:v>0.42076325911472939</c:v>
                </c:pt>
                <c:pt idx="400">
                  <c:v>0.42208736955600429</c:v>
                </c:pt>
                <c:pt idx="401">
                  <c:v>0.42341147999727918</c:v>
                </c:pt>
                <c:pt idx="402">
                  <c:v>0.42473961509035124</c:v>
                </c:pt>
                <c:pt idx="403">
                  <c:v>0.4260677501834233</c:v>
                </c:pt>
                <c:pt idx="404">
                  <c:v>0.42739588527649536</c:v>
                </c:pt>
                <c:pt idx="405">
                  <c:v>0.42872402036956742</c:v>
                </c:pt>
                <c:pt idx="406">
                  <c:v>0.43005215546263947</c:v>
                </c:pt>
                <c:pt idx="407">
                  <c:v>0.43138029055571153</c:v>
                </c:pt>
                <c:pt idx="408">
                  <c:v>0.43270842564878359</c:v>
                </c:pt>
                <c:pt idx="409">
                  <c:v>0.43403817060257455</c:v>
                </c:pt>
                <c:pt idx="410">
                  <c:v>0.43537073281262356</c:v>
                </c:pt>
                <c:pt idx="411">
                  <c:v>0.43670369748785226</c:v>
                </c:pt>
                <c:pt idx="412">
                  <c:v>0.43803786955862012</c:v>
                </c:pt>
                <c:pt idx="413">
                  <c:v>0.43937727367672436</c:v>
                </c:pt>
                <c:pt idx="414">
                  <c:v>0.44071748272518801</c:v>
                </c:pt>
                <c:pt idx="415">
                  <c:v>0.44205769177365167</c:v>
                </c:pt>
                <c:pt idx="416">
                  <c:v>0.44340071807837333</c:v>
                </c:pt>
                <c:pt idx="417">
                  <c:v>0.444743744383095</c:v>
                </c:pt>
                <c:pt idx="418">
                  <c:v>0.44608757561817614</c:v>
                </c:pt>
                <c:pt idx="419">
                  <c:v>0.44743583397023418</c:v>
                </c:pt>
                <c:pt idx="420">
                  <c:v>0.44878409232229222</c:v>
                </c:pt>
                <c:pt idx="421">
                  <c:v>0.45013235067435026</c:v>
                </c:pt>
                <c:pt idx="422">
                  <c:v>0.45148221888712714</c:v>
                </c:pt>
                <c:pt idx="423">
                  <c:v>0.45283369696062292</c:v>
                </c:pt>
                <c:pt idx="424">
                  <c:v>0.45418597996447813</c:v>
                </c:pt>
                <c:pt idx="425">
                  <c:v>0.45553826296833333</c:v>
                </c:pt>
                <c:pt idx="426">
                  <c:v>0.45689175336772769</c:v>
                </c:pt>
                <c:pt idx="427">
                  <c:v>0.4582500733492787</c:v>
                </c:pt>
                <c:pt idx="428">
                  <c:v>0.45961040565672828</c:v>
                </c:pt>
                <c:pt idx="429">
                  <c:v>0.46097073796417787</c:v>
                </c:pt>
                <c:pt idx="430">
                  <c:v>0.46233268013234635</c:v>
                </c:pt>
                <c:pt idx="431">
                  <c:v>0.46369462230051484</c:v>
                </c:pt>
                <c:pt idx="432">
                  <c:v>0.46505817432940216</c:v>
                </c:pt>
                <c:pt idx="433">
                  <c:v>0.46642172635828949</c:v>
                </c:pt>
                <c:pt idx="434">
                  <c:v>0.46778688824789572</c:v>
                </c:pt>
                <c:pt idx="435">
                  <c:v>0.46915205013750194</c:v>
                </c:pt>
                <c:pt idx="436">
                  <c:v>0.47051721202710817</c:v>
                </c:pt>
                <c:pt idx="437">
                  <c:v>0.47188559363815213</c:v>
                </c:pt>
                <c:pt idx="438">
                  <c:v>0.4732539752491961</c:v>
                </c:pt>
                <c:pt idx="439">
                  <c:v>0.47462356425577923</c:v>
                </c:pt>
                <c:pt idx="440">
                  <c:v>0.47599597051862036</c:v>
                </c:pt>
                <c:pt idx="441">
                  <c:v>0.47737240143325871</c:v>
                </c:pt>
                <c:pt idx="442">
                  <c:v>0.47874883234789706</c:v>
                </c:pt>
                <c:pt idx="443">
                  <c:v>0.48013009284469205</c:v>
                </c:pt>
                <c:pt idx="444">
                  <c:v>0.48151135334148704</c:v>
                </c:pt>
                <c:pt idx="445">
                  <c:v>0.48289583355971977</c:v>
                </c:pt>
                <c:pt idx="446">
                  <c:v>0.4842803137779525</c:v>
                </c:pt>
                <c:pt idx="447">
                  <c:v>0.48566881864798239</c:v>
                </c:pt>
                <c:pt idx="448">
                  <c:v>0.48706336049570809</c:v>
                </c:pt>
                <c:pt idx="449">
                  <c:v>0.48845790234343378</c:v>
                </c:pt>
                <c:pt idx="450">
                  <c:v>0.48985244419115948</c:v>
                </c:pt>
                <c:pt idx="451">
                  <c:v>0.49124698603888517</c:v>
                </c:pt>
                <c:pt idx="452">
                  <c:v>0.49264152788661086</c:v>
                </c:pt>
                <c:pt idx="453">
                  <c:v>0.49403606973433656</c:v>
                </c:pt>
                <c:pt idx="454">
                  <c:v>0.49543544116421889</c:v>
                </c:pt>
                <c:pt idx="455">
                  <c:v>0.49683481259410123</c:v>
                </c:pt>
                <c:pt idx="456">
                  <c:v>0.49823458648916324</c:v>
                </c:pt>
                <c:pt idx="457">
                  <c:v>0.49963436038422526</c:v>
                </c:pt>
                <c:pt idx="458">
                  <c:v>0.5010349392096467</c:v>
                </c:pt>
                <c:pt idx="459">
                  <c:v>0.50243551803506814</c:v>
                </c:pt>
                <c:pt idx="460">
                  <c:v>0.50383770672120853</c:v>
                </c:pt>
                <c:pt idx="461">
                  <c:v>0.50524472498950546</c:v>
                </c:pt>
                <c:pt idx="462">
                  <c:v>0.50665174325780238</c:v>
                </c:pt>
                <c:pt idx="463">
                  <c:v>0.50806037138681825</c:v>
                </c:pt>
                <c:pt idx="464">
                  <c:v>0.50946899951583413</c:v>
                </c:pt>
                <c:pt idx="465">
                  <c:v>0.51087762764485001</c:v>
                </c:pt>
                <c:pt idx="466">
                  <c:v>0.51228625577386588</c:v>
                </c:pt>
                <c:pt idx="467">
                  <c:v>0.51369488390288176</c:v>
                </c:pt>
                <c:pt idx="468">
                  <c:v>0.51510512189261648</c:v>
                </c:pt>
                <c:pt idx="469">
                  <c:v>0.5165153598823512</c:v>
                </c:pt>
                <c:pt idx="470">
                  <c:v>0.51792801266316424</c:v>
                </c:pt>
                <c:pt idx="471">
                  <c:v>0.51934670242167302</c:v>
                </c:pt>
                <c:pt idx="472">
                  <c:v>0.52076659957572102</c:v>
                </c:pt>
                <c:pt idx="473">
                  <c:v>0.52219132631192566</c:v>
                </c:pt>
                <c:pt idx="474">
                  <c:v>0.52362088263028694</c:v>
                </c:pt>
                <c:pt idx="475">
                  <c:v>0.52505164634418733</c:v>
                </c:pt>
                <c:pt idx="476">
                  <c:v>0.52648844703578346</c:v>
                </c:pt>
                <c:pt idx="477">
                  <c:v>0.52792726005327817</c:v>
                </c:pt>
                <c:pt idx="478">
                  <c:v>0.52936969525739042</c:v>
                </c:pt>
                <c:pt idx="479">
                  <c:v>0.53081374032222151</c:v>
                </c:pt>
                <c:pt idx="480">
                  <c:v>0.53226100510849039</c:v>
                </c:pt>
                <c:pt idx="481">
                  <c:v>0.53370826989475928</c:v>
                </c:pt>
                <c:pt idx="482">
                  <c:v>0.53515714454174701</c:v>
                </c:pt>
                <c:pt idx="483">
                  <c:v>0.53660601918873474</c:v>
                </c:pt>
                <c:pt idx="484">
                  <c:v>0.53805489383572247</c:v>
                </c:pt>
                <c:pt idx="485">
                  <c:v>0.5395037684827102</c:v>
                </c:pt>
                <c:pt idx="486">
                  <c:v>0.54095264312969793</c:v>
                </c:pt>
                <c:pt idx="487">
                  <c:v>0.54240151777668566</c:v>
                </c:pt>
                <c:pt idx="488">
                  <c:v>0.54385039242367339</c:v>
                </c:pt>
                <c:pt idx="489">
                  <c:v>0.54530651144389608</c:v>
                </c:pt>
                <c:pt idx="490">
                  <c:v>0.54676585018555646</c:v>
                </c:pt>
                <c:pt idx="491">
                  <c:v>0.54823082343973295</c:v>
                </c:pt>
                <c:pt idx="492">
                  <c:v>0.54969901641534713</c:v>
                </c:pt>
                <c:pt idx="493">
                  <c:v>0.55116801432132079</c:v>
                </c:pt>
                <c:pt idx="494">
                  <c:v>0.55263781715765392</c:v>
                </c:pt>
                <c:pt idx="495">
                  <c:v>0.55410761999398706</c:v>
                </c:pt>
                <c:pt idx="496">
                  <c:v>0.55557822776067955</c:v>
                </c:pt>
                <c:pt idx="497">
                  <c:v>0.55704883552737205</c:v>
                </c:pt>
                <c:pt idx="498">
                  <c:v>0.55851984575924429</c:v>
                </c:pt>
                <c:pt idx="499">
                  <c:v>0.55999286831701511</c:v>
                </c:pt>
                <c:pt idx="500">
                  <c:v>0.56146830566586425</c:v>
                </c:pt>
                <c:pt idx="501">
                  <c:v>0.56294615780579171</c:v>
                </c:pt>
                <c:pt idx="502">
                  <c:v>0.56442400994571917</c:v>
                </c:pt>
                <c:pt idx="503">
                  <c:v>0.56590306948118585</c:v>
                </c:pt>
                <c:pt idx="504">
                  <c:v>0.56738414134255111</c:v>
                </c:pt>
                <c:pt idx="505">
                  <c:v>0.56887326250751069</c:v>
                </c:pt>
                <c:pt idx="506">
                  <c:v>0.57036238367247027</c:v>
                </c:pt>
                <c:pt idx="507">
                  <c:v>0.57185552948922702</c:v>
                </c:pt>
                <c:pt idx="508">
                  <c:v>0.57334867530598377</c:v>
                </c:pt>
                <c:pt idx="509">
                  <c:v>0.57484745563525663</c:v>
                </c:pt>
                <c:pt idx="510">
                  <c:v>0.57635670005920214</c:v>
                </c:pt>
                <c:pt idx="511">
                  <c:v>0.57786594448314765</c:v>
                </c:pt>
                <c:pt idx="512">
                  <c:v>0.57937599383745264</c:v>
                </c:pt>
                <c:pt idx="513">
                  <c:v>0.58088604319175763</c:v>
                </c:pt>
                <c:pt idx="514">
                  <c:v>0.58240011719785978</c:v>
                </c:pt>
                <c:pt idx="515">
                  <c:v>0.58391821585575909</c:v>
                </c:pt>
                <c:pt idx="516">
                  <c:v>0.5854395342350962</c:v>
                </c:pt>
                <c:pt idx="517">
                  <c:v>0.58696085261443331</c:v>
                </c:pt>
                <c:pt idx="518">
                  <c:v>0.58848217099377043</c:v>
                </c:pt>
                <c:pt idx="519">
                  <c:v>0.59000429430346701</c:v>
                </c:pt>
                <c:pt idx="520">
                  <c:v>0.59152722254352297</c:v>
                </c:pt>
                <c:pt idx="521">
                  <c:v>0.59305940748271246</c:v>
                </c:pt>
                <c:pt idx="522">
                  <c:v>0.59459159242190196</c:v>
                </c:pt>
                <c:pt idx="523">
                  <c:v>0.59613705871202216</c:v>
                </c:pt>
                <c:pt idx="524">
                  <c:v>0.59768654965393964</c:v>
                </c:pt>
                <c:pt idx="525">
                  <c:v>0.59923604059585711</c:v>
                </c:pt>
                <c:pt idx="526">
                  <c:v>0.60078553153777459</c:v>
                </c:pt>
                <c:pt idx="527">
                  <c:v>0.60233502247969206</c:v>
                </c:pt>
                <c:pt idx="528">
                  <c:v>0.60388612328232838</c:v>
                </c:pt>
                <c:pt idx="529">
                  <c:v>0.60544326106266044</c:v>
                </c:pt>
                <c:pt idx="530">
                  <c:v>0.60700080130817224</c:v>
                </c:pt>
                <c:pt idx="531">
                  <c:v>0.60855914648404352</c:v>
                </c:pt>
                <c:pt idx="532">
                  <c:v>0.61011910152063364</c:v>
                </c:pt>
                <c:pt idx="533">
                  <c:v>0.61168308120902093</c:v>
                </c:pt>
                <c:pt idx="534">
                  <c:v>0.61325269540992433</c:v>
                </c:pt>
                <c:pt idx="535">
                  <c:v>0.61482230961082773</c:v>
                </c:pt>
                <c:pt idx="536">
                  <c:v>0.61640077804568494</c:v>
                </c:pt>
                <c:pt idx="537">
                  <c:v>0.61797924648054214</c:v>
                </c:pt>
                <c:pt idx="538">
                  <c:v>0.61956576421899368</c:v>
                </c:pt>
                <c:pt idx="539">
                  <c:v>0.62115469674852353</c:v>
                </c:pt>
                <c:pt idx="540">
                  <c:v>0.62274362927805338</c:v>
                </c:pt>
                <c:pt idx="541">
                  <c:v>0.62433739138973987</c:v>
                </c:pt>
                <c:pt idx="542">
                  <c:v>0.62593115350142636</c:v>
                </c:pt>
                <c:pt idx="543">
                  <c:v>0.6275309525908086</c:v>
                </c:pt>
                <c:pt idx="544">
                  <c:v>0.62913195907573005</c:v>
                </c:pt>
                <c:pt idx="545">
                  <c:v>0.6307329655606515</c:v>
                </c:pt>
                <c:pt idx="546">
                  <c:v>0.63233638683665128</c:v>
                </c:pt>
                <c:pt idx="547">
                  <c:v>0.63393980811265105</c:v>
                </c:pt>
                <c:pt idx="548">
                  <c:v>0.63554564417972914</c:v>
                </c:pt>
                <c:pt idx="549">
                  <c:v>0.63715349257270582</c:v>
                </c:pt>
                <c:pt idx="550">
                  <c:v>0.63876335329158107</c:v>
                </c:pt>
                <c:pt idx="551">
                  <c:v>0.64037321401045633</c:v>
                </c:pt>
                <c:pt idx="552">
                  <c:v>0.64198307472933158</c:v>
                </c:pt>
                <c:pt idx="553">
                  <c:v>0.64359897242590258</c:v>
                </c:pt>
                <c:pt idx="554">
                  <c:v>0.6452160775180128</c:v>
                </c:pt>
                <c:pt idx="555">
                  <c:v>0.64683398754048238</c:v>
                </c:pt>
                <c:pt idx="556">
                  <c:v>0.6484567271451086</c:v>
                </c:pt>
                <c:pt idx="557">
                  <c:v>0.65007946674973482</c:v>
                </c:pt>
                <c:pt idx="558">
                  <c:v>0.65170864579723653</c:v>
                </c:pt>
                <c:pt idx="559">
                  <c:v>0.65333782484473824</c:v>
                </c:pt>
                <c:pt idx="560">
                  <c:v>0.65496780882259942</c:v>
                </c:pt>
                <c:pt idx="561">
                  <c:v>0.6565977928004606</c:v>
                </c:pt>
                <c:pt idx="562">
                  <c:v>0.65822777677832178</c:v>
                </c:pt>
                <c:pt idx="563">
                  <c:v>0.65986017554726129</c:v>
                </c:pt>
                <c:pt idx="564">
                  <c:v>0.66150223348051407</c:v>
                </c:pt>
                <c:pt idx="565">
                  <c:v>0.66314469387894659</c:v>
                </c:pt>
                <c:pt idx="566">
                  <c:v>0.66478956906845743</c:v>
                </c:pt>
                <c:pt idx="567">
                  <c:v>0.66643524918832764</c:v>
                </c:pt>
                <c:pt idx="568">
                  <c:v>0.66808213670373706</c:v>
                </c:pt>
                <c:pt idx="569">
                  <c:v>0.66973224394058417</c:v>
                </c:pt>
                <c:pt idx="570">
                  <c:v>0.67138235117743128</c:v>
                </c:pt>
                <c:pt idx="571">
                  <c:v>0.67303245841427839</c:v>
                </c:pt>
                <c:pt idx="572">
                  <c:v>0.6746857853725633</c:v>
                </c:pt>
                <c:pt idx="573">
                  <c:v>0.67634595423890342</c:v>
                </c:pt>
                <c:pt idx="574">
                  <c:v>0.6780121600829393</c:v>
                </c:pt>
                <c:pt idx="575">
                  <c:v>0.67968239057877233</c:v>
                </c:pt>
                <c:pt idx="576">
                  <c:v>0.68135423093532432</c:v>
                </c:pt>
                <c:pt idx="577">
                  <c:v>0.68303492552583012</c:v>
                </c:pt>
                <c:pt idx="578">
                  <c:v>0.68472527928064908</c:v>
                </c:pt>
                <c:pt idx="579">
                  <c:v>0.68641563303546804</c:v>
                </c:pt>
                <c:pt idx="580">
                  <c:v>0.68810598679028701</c:v>
                </c:pt>
                <c:pt idx="581">
                  <c:v>0.68980277998798156</c:v>
                </c:pt>
                <c:pt idx="582">
                  <c:v>0.69149957318567612</c:v>
                </c:pt>
                <c:pt idx="583">
                  <c:v>0.69320200089588668</c:v>
                </c:pt>
                <c:pt idx="584">
                  <c:v>0.69490644093199583</c:v>
                </c:pt>
                <c:pt idx="585">
                  <c:v>0.69662335738867631</c:v>
                </c:pt>
                <c:pt idx="586">
                  <c:v>0.69834751821859176</c:v>
                </c:pt>
                <c:pt idx="587">
                  <c:v>0.70007489876994489</c:v>
                </c:pt>
                <c:pt idx="588">
                  <c:v>0.7018240124410029</c:v>
                </c:pt>
                <c:pt idx="589">
                  <c:v>0.70357473597277975</c:v>
                </c:pt>
                <c:pt idx="590">
                  <c:v>0.70534115564656563</c:v>
                </c:pt>
                <c:pt idx="591">
                  <c:v>0.70710757532035151</c:v>
                </c:pt>
                <c:pt idx="592">
                  <c:v>0.70887842211111429</c:v>
                </c:pt>
                <c:pt idx="593">
                  <c:v>0.71064926890187707</c:v>
                </c:pt>
                <c:pt idx="594">
                  <c:v>0.71242816499623418</c:v>
                </c:pt>
                <c:pt idx="595">
                  <c:v>0.71421028081202909</c:v>
                </c:pt>
                <c:pt idx="596">
                  <c:v>0.71599722620998063</c:v>
                </c:pt>
                <c:pt idx="597">
                  <c:v>0.71778940365526855</c:v>
                </c:pt>
                <c:pt idx="598">
                  <c:v>0.71959244766040886</c:v>
                </c:pt>
                <c:pt idx="599">
                  <c:v>0.72139629659590854</c:v>
                </c:pt>
                <c:pt idx="600">
                  <c:v>0.72320256032248653</c:v>
                </c:pt>
                <c:pt idx="601">
                  <c:v>0.72501365363122117</c:v>
                </c:pt>
                <c:pt idx="602">
                  <c:v>0.72683440610426908</c:v>
                </c:pt>
                <c:pt idx="603">
                  <c:v>0.72866119555501274</c:v>
                </c:pt>
                <c:pt idx="604">
                  <c:v>0.7304956318441711</c:v>
                </c:pt>
                <c:pt idx="605">
                  <c:v>0.73233087306368894</c:v>
                </c:pt>
                <c:pt idx="606">
                  <c:v>0.73417818823859826</c:v>
                </c:pt>
                <c:pt idx="607">
                  <c:v>0.73602550341350759</c:v>
                </c:pt>
                <c:pt idx="608">
                  <c:v>0.73787684324021408</c:v>
                </c:pt>
                <c:pt idx="609">
                  <c:v>0.73973140278835836</c:v>
                </c:pt>
                <c:pt idx="610">
                  <c:v>0.74159079191865929</c:v>
                </c:pt>
                <c:pt idx="611">
                  <c:v>0.74345340077039801</c:v>
                </c:pt>
                <c:pt idx="612">
                  <c:v>0.74532083920429326</c:v>
                </c:pt>
                <c:pt idx="613">
                  <c:v>0.74718827763818851</c:v>
                </c:pt>
                <c:pt idx="614">
                  <c:v>0.74905893579352156</c:v>
                </c:pt>
                <c:pt idx="615">
                  <c:v>0.75093039887921409</c:v>
                </c:pt>
                <c:pt idx="616">
                  <c:v>0.75280186196490662</c:v>
                </c:pt>
                <c:pt idx="617">
                  <c:v>0.75467453244613825</c:v>
                </c:pt>
                <c:pt idx="618">
                  <c:v>0.75655806948722226</c:v>
                </c:pt>
                <c:pt idx="619">
                  <c:v>0.7584440213193846</c:v>
                </c:pt>
                <c:pt idx="620">
                  <c:v>0.76033238794262525</c:v>
                </c:pt>
                <c:pt idx="621">
                  <c:v>0.76222397428730371</c:v>
                </c:pt>
                <c:pt idx="622">
                  <c:v>0.76413165923917092</c:v>
                </c:pt>
                <c:pt idx="623">
                  <c:v>0.76604417377319478</c:v>
                </c:pt>
                <c:pt idx="624">
                  <c:v>0.76795990802865632</c:v>
                </c:pt>
                <c:pt idx="625">
                  <c:v>0.76989174089130663</c:v>
                </c:pt>
                <c:pt idx="626">
                  <c:v>0.7718275984057541</c:v>
                </c:pt>
                <c:pt idx="627">
                  <c:v>0.77376506578092041</c:v>
                </c:pt>
                <c:pt idx="628">
                  <c:v>0.775706557807884</c:v>
                </c:pt>
                <c:pt idx="629">
                  <c:v>0.77765287941700423</c:v>
                </c:pt>
                <c:pt idx="630">
                  <c:v>0.7796008108868433</c:v>
                </c:pt>
                <c:pt idx="631">
                  <c:v>0.78155075468258095</c:v>
                </c:pt>
                <c:pt idx="632">
                  <c:v>0.78351156503817099</c:v>
                </c:pt>
                <c:pt idx="633">
                  <c:v>0.78548364441879315</c:v>
                </c:pt>
                <c:pt idx="634">
                  <c:v>0.78745572379941531</c:v>
                </c:pt>
                <c:pt idx="635">
                  <c:v>0.78943947467024933</c:v>
                </c:pt>
                <c:pt idx="636">
                  <c:v>0.79142805512323999</c:v>
                </c:pt>
                <c:pt idx="637">
                  <c:v>0.79342025776284808</c:v>
                </c:pt>
                <c:pt idx="638">
                  <c:v>0.79541568012389396</c:v>
                </c:pt>
                <c:pt idx="639">
                  <c:v>0.79741351727601817</c:v>
                </c:pt>
                <c:pt idx="640">
                  <c:v>0.79941296428886122</c:v>
                </c:pt>
                <c:pt idx="641">
                  <c:v>0.80142207046601754</c:v>
                </c:pt>
                <c:pt idx="642">
                  <c:v>0.80343520129497104</c:v>
                </c:pt>
                <c:pt idx="643">
                  <c:v>0.80545919868377691</c:v>
                </c:pt>
                <c:pt idx="644">
                  <c:v>0.80748923305027864</c:v>
                </c:pt>
                <c:pt idx="645">
                  <c:v>0.80953576848914877</c:v>
                </c:pt>
                <c:pt idx="646">
                  <c:v>0.81158834090571474</c:v>
                </c:pt>
                <c:pt idx="647">
                  <c:v>0.81364896262587505</c:v>
                </c:pt>
                <c:pt idx="648">
                  <c:v>0.8157353421175374</c:v>
                </c:pt>
                <c:pt idx="649">
                  <c:v>0.81783138077351303</c:v>
                </c:pt>
                <c:pt idx="650">
                  <c:v>0.81993224901164519</c:v>
                </c:pt>
                <c:pt idx="651">
                  <c:v>0.82204036162301231</c:v>
                </c:pt>
                <c:pt idx="652">
                  <c:v>0.82415330381653606</c:v>
                </c:pt>
                <c:pt idx="653">
                  <c:v>0.82626664847523956</c:v>
                </c:pt>
                <c:pt idx="654">
                  <c:v>0.8283803955991228</c:v>
                </c:pt>
                <c:pt idx="655">
                  <c:v>0.83049897230516267</c:v>
                </c:pt>
                <c:pt idx="656">
                  <c:v>0.83262398845407803</c:v>
                </c:pt>
                <c:pt idx="657">
                  <c:v>0.83474900460299339</c:v>
                </c:pt>
                <c:pt idx="658">
                  <c:v>0.83690219331448901</c:v>
                </c:pt>
                <c:pt idx="659">
                  <c:v>0.83907309049389234</c:v>
                </c:pt>
                <c:pt idx="660">
                  <c:v>0.84124398767329567</c:v>
                </c:pt>
                <c:pt idx="661">
                  <c:v>0.84345915602246802</c:v>
                </c:pt>
                <c:pt idx="662">
                  <c:v>0.84568076381451585</c:v>
                </c:pt>
                <c:pt idx="663">
                  <c:v>0.84790237160656368</c:v>
                </c:pt>
                <c:pt idx="664">
                  <c:v>0.85012599172451009</c:v>
                </c:pt>
                <c:pt idx="665">
                  <c:v>0.85237174742734112</c:v>
                </c:pt>
                <c:pt idx="666">
                  <c:v>0.85462152778196931</c:v>
                </c:pt>
                <c:pt idx="667">
                  <c:v>0.85687130813659751</c:v>
                </c:pt>
                <c:pt idx="668">
                  <c:v>0.85912511314302287</c:v>
                </c:pt>
                <c:pt idx="669">
                  <c:v>0.86140709071202859</c:v>
                </c:pt>
                <c:pt idx="670">
                  <c:v>0.86369953237570696</c:v>
                </c:pt>
                <c:pt idx="671">
                  <c:v>0.86599358390010417</c:v>
                </c:pt>
                <c:pt idx="672">
                  <c:v>0.86828763542450138</c:v>
                </c:pt>
                <c:pt idx="673">
                  <c:v>0.87058973625249303</c:v>
                </c:pt>
                <c:pt idx="674">
                  <c:v>0.87289183708048468</c:v>
                </c:pt>
                <c:pt idx="675">
                  <c:v>0.87521003651566509</c:v>
                </c:pt>
                <c:pt idx="676">
                  <c:v>0.87753065074192382</c:v>
                </c:pt>
                <c:pt idx="677">
                  <c:v>0.87986293645839431</c:v>
                </c:pt>
                <c:pt idx="678">
                  <c:v>0.88220528380435781</c:v>
                </c:pt>
                <c:pt idx="679">
                  <c:v>0.88454763115032131</c:v>
                </c:pt>
                <c:pt idx="680">
                  <c:v>0.88692861515353782</c:v>
                </c:pt>
                <c:pt idx="681">
                  <c:v>0.88932408790322415</c:v>
                </c:pt>
                <c:pt idx="682">
                  <c:v>0.89173284200384129</c:v>
                </c:pt>
                <c:pt idx="683">
                  <c:v>0.89414763308215417</c:v>
                </c:pt>
                <c:pt idx="684">
                  <c:v>0.89656242416046705</c:v>
                </c:pt>
                <c:pt idx="685">
                  <c:v>0.89897842263431904</c:v>
                </c:pt>
                <c:pt idx="686">
                  <c:v>0.90139884822514793</c:v>
                </c:pt>
                <c:pt idx="687">
                  <c:v>0.90383456749280622</c:v>
                </c:pt>
                <c:pt idx="688">
                  <c:v>0.90629765439268539</c:v>
                </c:pt>
                <c:pt idx="689">
                  <c:v>0.90876959552651837</c:v>
                </c:pt>
                <c:pt idx="690">
                  <c:v>0.91126487964077496</c:v>
                </c:pt>
                <c:pt idx="691">
                  <c:v>0.91377626236222032</c:v>
                </c:pt>
                <c:pt idx="692">
                  <c:v>0.91629730424797895</c:v>
                </c:pt>
                <c:pt idx="693">
                  <c:v>0.91881834613373758</c:v>
                </c:pt>
                <c:pt idx="694">
                  <c:v>0.92139009863214083</c:v>
                </c:pt>
                <c:pt idx="695">
                  <c:v>0.92399807299671877</c:v>
                </c:pt>
                <c:pt idx="696">
                  <c:v>0.92667044179005165</c:v>
                </c:pt>
                <c:pt idx="697">
                  <c:v>0.92934281058338453</c:v>
                </c:pt>
                <c:pt idx="698">
                  <c:v>0.93202322868031184</c:v>
                </c:pt>
                <c:pt idx="699">
                  <c:v>0.93473624645679632</c:v>
                </c:pt>
                <c:pt idx="700">
                  <c:v>0.93748105898247858</c:v>
                </c:pt>
                <c:pt idx="701">
                  <c:v>0.94024357997606856</c:v>
                </c:pt>
                <c:pt idx="702">
                  <c:v>0.94303266367151994</c:v>
                </c:pt>
                <c:pt idx="703">
                  <c:v>0.94584991992955159</c:v>
                </c:pt>
                <c:pt idx="704">
                  <c:v>0.94867039590902102</c:v>
                </c:pt>
                <c:pt idx="705">
                  <c:v>0.9514957014706471</c:v>
                </c:pt>
                <c:pt idx="706">
                  <c:v>0.95434555740823601</c:v>
                </c:pt>
                <c:pt idx="707">
                  <c:v>0.95721110948783394</c:v>
                </c:pt>
                <c:pt idx="708">
                  <c:v>0.96009638236123807</c:v>
                </c:pt>
                <c:pt idx="709">
                  <c:v>0.96299413165521353</c:v>
                </c:pt>
                <c:pt idx="710">
                  <c:v>0.9659603000297412</c:v>
                </c:pt>
                <c:pt idx="711">
                  <c:v>0.96897476422583506</c:v>
                </c:pt>
                <c:pt idx="712">
                  <c:v>0.97230717591390681</c:v>
                </c:pt>
                <c:pt idx="713">
                  <c:v>0.97565568620916732</c:v>
                </c:pt>
                <c:pt idx="714">
                  <c:v>0.97908066488857437</c:v>
                </c:pt>
                <c:pt idx="715">
                  <c:v>0.98271412053107587</c:v>
                </c:pt>
                <c:pt idx="716">
                  <c:v>0.98662608207794278</c:v>
                </c:pt>
                <c:pt idx="717">
                  <c:v>0.99083184320600437</c:v>
                </c:pt>
                <c:pt idx="718">
                  <c:v>0.99533945321885509</c:v>
                </c:pt>
                <c:pt idx="719">
                  <c:v>0.999999999999999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9F-42D6-948B-7FA2C540DEF9}"/>
            </c:ext>
          </c:extLst>
        </c:ser>
        <c:ser>
          <c:idx val="0"/>
          <c:order val="1"/>
          <c:tx>
            <c:strRef>
              <c:f>'Los Encuentros Structure Area'!$J$1</c:f>
              <c:strCache>
                <c:ptCount val="1"/>
                <c:pt idx="0">
                  <c:v>Line of Equality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885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1-4D9F-42D6-948B-7FA2C540DEF9}"/>
              </c:ext>
            </c:extLst>
          </c:dPt>
          <c:xVal>
            <c:numRef>
              <c:f>'Los Encuentros Structure Area'!$J$3:$J$100000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1.3908205841446453E-3</c:v>
                </c:pt>
                <c:pt idx="2">
                  <c:v>2.7816411682892906E-3</c:v>
                </c:pt>
                <c:pt idx="3">
                  <c:v>4.172461752433936E-3</c:v>
                </c:pt>
                <c:pt idx="4">
                  <c:v>5.5632823365785811E-3</c:v>
                </c:pt>
                <c:pt idx="5">
                  <c:v>6.9541029207232262E-3</c:v>
                </c:pt>
                <c:pt idx="6">
                  <c:v>8.3449235048678721E-3</c:v>
                </c:pt>
                <c:pt idx="7">
                  <c:v>9.7357440890125171E-3</c:v>
                </c:pt>
                <c:pt idx="8">
                  <c:v>1.1126564673157162E-2</c:v>
                </c:pt>
                <c:pt idx="9">
                  <c:v>1.2517385257301807E-2</c:v>
                </c:pt>
                <c:pt idx="10">
                  <c:v>1.3908205841446452E-2</c:v>
                </c:pt>
                <c:pt idx="11">
                  <c:v>1.5299026425591097E-2</c:v>
                </c:pt>
                <c:pt idx="12">
                  <c:v>1.6689847009735744E-2</c:v>
                </c:pt>
                <c:pt idx="13">
                  <c:v>1.8080667593880391E-2</c:v>
                </c:pt>
                <c:pt idx="14">
                  <c:v>1.9471488178025038E-2</c:v>
                </c:pt>
                <c:pt idx="15">
                  <c:v>2.0862308762169685E-2</c:v>
                </c:pt>
                <c:pt idx="16">
                  <c:v>2.2253129346314331E-2</c:v>
                </c:pt>
                <c:pt idx="17">
                  <c:v>2.3643949930458978E-2</c:v>
                </c:pt>
                <c:pt idx="18">
                  <c:v>2.5034770514603625E-2</c:v>
                </c:pt>
                <c:pt idx="19">
                  <c:v>2.6425591098748272E-2</c:v>
                </c:pt>
                <c:pt idx="20">
                  <c:v>2.7816411682892919E-2</c:v>
                </c:pt>
                <c:pt idx="21">
                  <c:v>2.9207232267037565E-2</c:v>
                </c:pt>
                <c:pt idx="22">
                  <c:v>3.0598052851182212E-2</c:v>
                </c:pt>
                <c:pt idx="23">
                  <c:v>3.1988873435326859E-2</c:v>
                </c:pt>
                <c:pt idx="24">
                  <c:v>3.3379694019471502E-2</c:v>
                </c:pt>
                <c:pt idx="25">
                  <c:v>3.4770514603616146E-2</c:v>
                </c:pt>
                <c:pt idx="26">
                  <c:v>3.6161335187760789E-2</c:v>
                </c:pt>
                <c:pt idx="27">
                  <c:v>3.7552155771905432E-2</c:v>
                </c:pt>
                <c:pt idx="28">
                  <c:v>3.8942976356050076E-2</c:v>
                </c:pt>
                <c:pt idx="29">
                  <c:v>4.0333796940194719E-2</c:v>
                </c:pt>
                <c:pt idx="30">
                  <c:v>4.1724617524339362E-2</c:v>
                </c:pt>
                <c:pt idx="31">
                  <c:v>4.3115438108484005E-2</c:v>
                </c:pt>
                <c:pt idx="32">
                  <c:v>4.4506258692628649E-2</c:v>
                </c:pt>
                <c:pt idx="33">
                  <c:v>4.5897079276773292E-2</c:v>
                </c:pt>
                <c:pt idx="34">
                  <c:v>4.7287899860917935E-2</c:v>
                </c:pt>
                <c:pt idx="35">
                  <c:v>4.8678720445062579E-2</c:v>
                </c:pt>
                <c:pt idx="36">
                  <c:v>5.0069541029207222E-2</c:v>
                </c:pt>
                <c:pt idx="37">
                  <c:v>5.1460361613351865E-2</c:v>
                </c:pt>
                <c:pt idx="38">
                  <c:v>5.2851182197496509E-2</c:v>
                </c:pt>
                <c:pt idx="39">
                  <c:v>5.4242002781641152E-2</c:v>
                </c:pt>
                <c:pt idx="40">
                  <c:v>5.5632823365785795E-2</c:v>
                </c:pt>
                <c:pt idx="41">
                  <c:v>5.7023643949930439E-2</c:v>
                </c:pt>
                <c:pt idx="42">
                  <c:v>5.8414464534075082E-2</c:v>
                </c:pt>
                <c:pt idx="43">
                  <c:v>5.9805285118219725E-2</c:v>
                </c:pt>
                <c:pt idx="44">
                  <c:v>6.1196105702364369E-2</c:v>
                </c:pt>
                <c:pt idx="45">
                  <c:v>6.2586926286509012E-2</c:v>
                </c:pt>
                <c:pt idx="46">
                  <c:v>6.3977746870653662E-2</c:v>
                </c:pt>
                <c:pt idx="47">
                  <c:v>6.5368567454798313E-2</c:v>
                </c:pt>
                <c:pt idx="48">
                  <c:v>6.6759388038942963E-2</c:v>
                </c:pt>
                <c:pt idx="49">
                  <c:v>6.8150208623087613E-2</c:v>
                </c:pt>
                <c:pt idx="50">
                  <c:v>6.9541029207232263E-2</c:v>
                </c:pt>
                <c:pt idx="51">
                  <c:v>7.0931849791376914E-2</c:v>
                </c:pt>
                <c:pt idx="52">
                  <c:v>7.2322670375521564E-2</c:v>
                </c:pt>
                <c:pt idx="53">
                  <c:v>7.3713490959666214E-2</c:v>
                </c:pt>
                <c:pt idx="54">
                  <c:v>7.5104311543810864E-2</c:v>
                </c:pt>
                <c:pt idx="55">
                  <c:v>7.6495132127955515E-2</c:v>
                </c:pt>
                <c:pt idx="56">
                  <c:v>7.7885952712100165E-2</c:v>
                </c:pt>
                <c:pt idx="57">
                  <c:v>7.9276773296244815E-2</c:v>
                </c:pt>
                <c:pt idx="58">
                  <c:v>8.0667593880389465E-2</c:v>
                </c:pt>
                <c:pt idx="59">
                  <c:v>8.2058414464534116E-2</c:v>
                </c:pt>
                <c:pt idx="60">
                  <c:v>8.3449235048678766E-2</c:v>
                </c:pt>
                <c:pt idx="61">
                  <c:v>8.4840055632823416E-2</c:v>
                </c:pt>
                <c:pt idx="62">
                  <c:v>8.6230876216968066E-2</c:v>
                </c:pt>
                <c:pt idx="63">
                  <c:v>8.7621696801112717E-2</c:v>
                </c:pt>
                <c:pt idx="64">
                  <c:v>8.9012517385257367E-2</c:v>
                </c:pt>
                <c:pt idx="65">
                  <c:v>9.0403337969402017E-2</c:v>
                </c:pt>
                <c:pt idx="66">
                  <c:v>9.1794158553546668E-2</c:v>
                </c:pt>
                <c:pt idx="67">
                  <c:v>9.3184979137691318E-2</c:v>
                </c:pt>
                <c:pt idx="68">
                  <c:v>9.4575799721835968E-2</c:v>
                </c:pt>
                <c:pt idx="69">
                  <c:v>9.5966620305980618E-2</c:v>
                </c:pt>
                <c:pt idx="70">
                  <c:v>9.7357440890125269E-2</c:v>
                </c:pt>
                <c:pt idx="71">
                  <c:v>9.8748261474269919E-2</c:v>
                </c:pt>
                <c:pt idx="72">
                  <c:v>0.10013908205841457</c:v>
                </c:pt>
                <c:pt idx="73">
                  <c:v>0.10152990264255922</c:v>
                </c:pt>
                <c:pt idx="74">
                  <c:v>0.10292072322670387</c:v>
                </c:pt>
                <c:pt idx="75">
                  <c:v>0.10431154381084852</c:v>
                </c:pt>
                <c:pt idx="76">
                  <c:v>0.10570236439499317</c:v>
                </c:pt>
                <c:pt idx="77">
                  <c:v>0.10709318497913782</c:v>
                </c:pt>
                <c:pt idx="78">
                  <c:v>0.10848400556328247</c:v>
                </c:pt>
                <c:pt idx="79">
                  <c:v>0.10987482614742712</c:v>
                </c:pt>
                <c:pt idx="80">
                  <c:v>0.11126564673157177</c:v>
                </c:pt>
                <c:pt idx="81">
                  <c:v>0.11265646731571642</c:v>
                </c:pt>
                <c:pt idx="82">
                  <c:v>0.11404728789986107</c:v>
                </c:pt>
                <c:pt idx="83">
                  <c:v>0.11543810848400572</c:v>
                </c:pt>
                <c:pt idx="84">
                  <c:v>0.11682892906815037</c:v>
                </c:pt>
                <c:pt idx="85">
                  <c:v>0.11821974965229502</c:v>
                </c:pt>
                <c:pt idx="86">
                  <c:v>0.11961057023643967</c:v>
                </c:pt>
                <c:pt idx="87">
                  <c:v>0.12100139082058432</c:v>
                </c:pt>
                <c:pt idx="88">
                  <c:v>0.12239221140472897</c:v>
                </c:pt>
                <c:pt idx="89">
                  <c:v>0.12378303198887362</c:v>
                </c:pt>
                <c:pt idx="90">
                  <c:v>0.12517385257301827</c:v>
                </c:pt>
                <c:pt idx="91">
                  <c:v>0.12656467315716291</c:v>
                </c:pt>
                <c:pt idx="92">
                  <c:v>0.12795549374130755</c:v>
                </c:pt>
                <c:pt idx="93">
                  <c:v>0.12934631432545218</c:v>
                </c:pt>
                <c:pt idx="94">
                  <c:v>0.13073713490959682</c:v>
                </c:pt>
                <c:pt idx="95">
                  <c:v>0.13212795549374146</c:v>
                </c:pt>
                <c:pt idx="96">
                  <c:v>0.13351877607788609</c:v>
                </c:pt>
                <c:pt idx="97">
                  <c:v>0.13490959666203073</c:v>
                </c:pt>
                <c:pt idx="98">
                  <c:v>0.13630041724617536</c:v>
                </c:pt>
                <c:pt idx="99">
                  <c:v>0.13769123783032</c:v>
                </c:pt>
                <c:pt idx="100">
                  <c:v>0.13908205841446464</c:v>
                </c:pt>
                <c:pt idx="101">
                  <c:v>0.14047287899860927</c:v>
                </c:pt>
                <c:pt idx="102">
                  <c:v>0.14186369958275391</c:v>
                </c:pt>
                <c:pt idx="103">
                  <c:v>0.14325452016689855</c:v>
                </c:pt>
                <c:pt idx="104">
                  <c:v>0.14464534075104318</c:v>
                </c:pt>
                <c:pt idx="105">
                  <c:v>0.14603616133518782</c:v>
                </c:pt>
                <c:pt idx="106">
                  <c:v>0.14742698191933246</c:v>
                </c:pt>
                <c:pt idx="107">
                  <c:v>0.14881780250347709</c:v>
                </c:pt>
                <c:pt idx="108">
                  <c:v>0.15020862308762173</c:v>
                </c:pt>
                <c:pt idx="109">
                  <c:v>0.15159944367176637</c:v>
                </c:pt>
                <c:pt idx="110">
                  <c:v>0.152990264255911</c:v>
                </c:pt>
                <c:pt idx="111">
                  <c:v>0.15438108484005564</c:v>
                </c:pt>
                <c:pt idx="112">
                  <c:v>0.15577190542420027</c:v>
                </c:pt>
                <c:pt idx="113">
                  <c:v>0.15716272600834491</c:v>
                </c:pt>
                <c:pt idx="114">
                  <c:v>0.15855354659248955</c:v>
                </c:pt>
                <c:pt idx="115">
                  <c:v>0.15994436717663418</c:v>
                </c:pt>
                <c:pt idx="116">
                  <c:v>0.16133518776077882</c:v>
                </c:pt>
                <c:pt idx="117">
                  <c:v>0.16272600834492346</c:v>
                </c:pt>
                <c:pt idx="118">
                  <c:v>0.16411682892906809</c:v>
                </c:pt>
                <c:pt idx="119">
                  <c:v>0.16550764951321273</c:v>
                </c:pt>
                <c:pt idx="120">
                  <c:v>0.16689847009735737</c:v>
                </c:pt>
                <c:pt idx="121">
                  <c:v>0.168289290681502</c:v>
                </c:pt>
                <c:pt idx="122">
                  <c:v>0.16968011126564664</c:v>
                </c:pt>
                <c:pt idx="123">
                  <c:v>0.17107093184979127</c:v>
                </c:pt>
                <c:pt idx="124">
                  <c:v>0.17246175243393591</c:v>
                </c:pt>
                <c:pt idx="125">
                  <c:v>0.17385257301808055</c:v>
                </c:pt>
                <c:pt idx="126">
                  <c:v>0.17524339360222518</c:v>
                </c:pt>
                <c:pt idx="127">
                  <c:v>0.17663421418636982</c:v>
                </c:pt>
                <c:pt idx="128">
                  <c:v>0.17802503477051446</c:v>
                </c:pt>
                <c:pt idx="129">
                  <c:v>0.17941585535465909</c:v>
                </c:pt>
                <c:pt idx="130">
                  <c:v>0.18080667593880373</c:v>
                </c:pt>
                <c:pt idx="131">
                  <c:v>0.18219749652294837</c:v>
                </c:pt>
                <c:pt idx="132">
                  <c:v>0.183588317107093</c:v>
                </c:pt>
                <c:pt idx="133">
                  <c:v>0.18497913769123764</c:v>
                </c:pt>
                <c:pt idx="134">
                  <c:v>0.18636995827538227</c:v>
                </c:pt>
                <c:pt idx="135">
                  <c:v>0.18776077885952691</c:v>
                </c:pt>
                <c:pt idx="136">
                  <c:v>0.18915159944367155</c:v>
                </c:pt>
                <c:pt idx="137">
                  <c:v>0.19054242002781618</c:v>
                </c:pt>
                <c:pt idx="138">
                  <c:v>0.19193324061196082</c:v>
                </c:pt>
                <c:pt idx="139">
                  <c:v>0.19332406119610546</c:v>
                </c:pt>
                <c:pt idx="140">
                  <c:v>0.19471488178025009</c:v>
                </c:pt>
                <c:pt idx="141">
                  <c:v>0.19610570236439473</c:v>
                </c:pt>
                <c:pt idx="142">
                  <c:v>0.19749652294853937</c:v>
                </c:pt>
                <c:pt idx="143">
                  <c:v>0.198887343532684</c:v>
                </c:pt>
                <c:pt idx="144">
                  <c:v>0.20027816411682864</c:v>
                </c:pt>
                <c:pt idx="145">
                  <c:v>0.20166898470097328</c:v>
                </c:pt>
                <c:pt idx="146">
                  <c:v>0.20305980528511791</c:v>
                </c:pt>
                <c:pt idx="147">
                  <c:v>0.20445062586926255</c:v>
                </c:pt>
                <c:pt idx="148">
                  <c:v>0.20584144645340718</c:v>
                </c:pt>
                <c:pt idx="149">
                  <c:v>0.20723226703755182</c:v>
                </c:pt>
                <c:pt idx="150">
                  <c:v>0.20862308762169646</c:v>
                </c:pt>
                <c:pt idx="151">
                  <c:v>0.21001390820584109</c:v>
                </c:pt>
                <c:pt idx="152">
                  <c:v>0.21140472878998573</c:v>
                </c:pt>
                <c:pt idx="153">
                  <c:v>0.21279554937413037</c:v>
                </c:pt>
                <c:pt idx="154">
                  <c:v>0.214186369958275</c:v>
                </c:pt>
                <c:pt idx="155">
                  <c:v>0.21557719054241964</c:v>
                </c:pt>
                <c:pt idx="156">
                  <c:v>0.21696801112656428</c:v>
                </c:pt>
                <c:pt idx="157">
                  <c:v>0.21835883171070891</c:v>
                </c:pt>
                <c:pt idx="158">
                  <c:v>0.21974965229485355</c:v>
                </c:pt>
                <c:pt idx="159">
                  <c:v>0.22114047287899818</c:v>
                </c:pt>
                <c:pt idx="160">
                  <c:v>0.22253129346314282</c:v>
                </c:pt>
                <c:pt idx="161">
                  <c:v>0.22392211404728746</c:v>
                </c:pt>
                <c:pt idx="162">
                  <c:v>0.22531293463143209</c:v>
                </c:pt>
                <c:pt idx="163">
                  <c:v>0.22670375521557673</c:v>
                </c:pt>
                <c:pt idx="164">
                  <c:v>0.22809457579972137</c:v>
                </c:pt>
                <c:pt idx="165">
                  <c:v>0.229485396383866</c:v>
                </c:pt>
                <c:pt idx="166">
                  <c:v>0.23087621696801064</c:v>
                </c:pt>
                <c:pt idx="167">
                  <c:v>0.23226703755215528</c:v>
                </c:pt>
                <c:pt idx="168">
                  <c:v>0.23365785813629991</c:v>
                </c:pt>
                <c:pt idx="169">
                  <c:v>0.23504867872044455</c:v>
                </c:pt>
                <c:pt idx="170">
                  <c:v>0.23643949930458918</c:v>
                </c:pt>
                <c:pt idx="171">
                  <c:v>0.23783031988873382</c:v>
                </c:pt>
                <c:pt idx="172">
                  <c:v>0.23922114047287846</c:v>
                </c:pt>
                <c:pt idx="173">
                  <c:v>0.24061196105702309</c:v>
                </c:pt>
                <c:pt idx="174">
                  <c:v>0.24200278164116773</c:v>
                </c:pt>
                <c:pt idx="175">
                  <c:v>0.24339360222531237</c:v>
                </c:pt>
                <c:pt idx="176">
                  <c:v>0.244784422809457</c:v>
                </c:pt>
                <c:pt idx="177">
                  <c:v>0.24617524339360164</c:v>
                </c:pt>
                <c:pt idx="178">
                  <c:v>0.24756606397774628</c:v>
                </c:pt>
                <c:pt idx="179">
                  <c:v>0.24895688456189091</c:v>
                </c:pt>
                <c:pt idx="180">
                  <c:v>0.25034770514603555</c:v>
                </c:pt>
                <c:pt idx="181">
                  <c:v>0.25173852573018018</c:v>
                </c:pt>
                <c:pt idx="182">
                  <c:v>0.25312934631432482</c:v>
                </c:pt>
                <c:pt idx="183">
                  <c:v>0.25452016689846946</c:v>
                </c:pt>
                <c:pt idx="184">
                  <c:v>0.25591098748261409</c:v>
                </c:pt>
                <c:pt idx="185">
                  <c:v>0.25730180806675873</c:v>
                </c:pt>
                <c:pt idx="186">
                  <c:v>0.25869262865090337</c:v>
                </c:pt>
                <c:pt idx="187">
                  <c:v>0.260083449235048</c:v>
                </c:pt>
                <c:pt idx="188">
                  <c:v>0.26147426981919264</c:v>
                </c:pt>
                <c:pt idx="189">
                  <c:v>0.26286509040333728</c:v>
                </c:pt>
                <c:pt idx="190">
                  <c:v>0.26425591098748191</c:v>
                </c:pt>
                <c:pt idx="191">
                  <c:v>0.26564673157162655</c:v>
                </c:pt>
                <c:pt idx="192">
                  <c:v>0.26703755215577119</c:v>
                </c:pt>
                <c:pt idx="193">
                  <c:v>0.26842837273991582</c:v>
                </c:pt>
                <c:pt idx="194">
                  <c:v>0.26981919332406046</c:v>
                </c:pt>
                <c:pt idx="195">
                  <c:v>0.27121001390820509</c:v>
                </c:pt>
                <c:pt idx="196">
                  <c:v>0.27260083449234973</c:v>
                </c:pt>
                <c:pt idx="197">
                  <c:v>0.27399165507649437</c:v>
                </c:pt>
                <c:pt idx="198">
                  <c:v>0.275382475660639</c:v>
                </c:pt>
                <c:pt idx="199">
                  <c:v>0.27677329624478364</c:v>
                </c:pt>
                <c:pt idx="200">
                  <c:v>0.27816411682892828</c:v>
                </c:pt>
                <c:pt idx="201">
                  <c:v>0.27955493741307291</c:v>
                </c:pt>
                <c:pt idx="202">
                  <c:v>0.28094575799721755</c:v>
                </c:pt>
                <c:pt idx="203">
                  <c:v>0.28233657858136219</c:v>
                </c:pt>
                <c:pt idx="204">
                  <c:v>0.28372739916550682</c:v>
                </c:pt>
                <c:pt idx="205">
                  <c:v>0.28511821974965146</c:v>
                </c:pt>
                <c:pt idx="206">
                  <c:v>0.28650904033379609</c:v>
                </c:pt>
                <c:pt idx="207">
                  <c:v>0.28789986091794073</c:v>
                </c:pt>
                <c:pt idx="208">
                  <c:v>0.28929068150208537</c:v>
                </c:pt>
                <c:pt idx="209">
                  <c:v>0.29068150208623</c:v>
                </c:pt>
                <c:pt idx="210">
                  <c:v>0.29207232267037464</c:v>
                </c:pt>
                <c:pt idx="211">
                  <c:v>0.29346314325451928</c:v>
                </c:pt>
                <c:pt idx="212">
                  <c:v>0.29485396383866391</c:v>
                </c:pt>
                <c:pt idx="213">
                  <c:v>0.29624478442280855</c:v>
                </c:pt>
                <c:pt idx="214">
                  <c:v>0.29763560500695319</c:v>
                </c:pt>
                <c:pt idx="215">
                  <c:v>0.29902642559109782</c:v>
                </c:pt>
                <c:pt idx="216">
                  <c:v>0.30041724617524246</c:v>
                </c:pt>
                <c:pt idx="217">
                  <c:v>0.30180806675938709</c:v>
                </c:pt>
                <c:pt idx="218">
                  <c:v>0.30319888734353173</c:v>
                </c:pt>
                <c:pt idx="219">
                  <c:v>0.30458970792767637</c:v>
                </c:pt>
                <c:pt idx="220">
                  <c:v>0.305980528511821</c:v>
                </c:pt>
                <c:pt idx="221">
                  <c:v>0.30737134909596564</c:v>
                </c:pt>
                <c:pt idx="222">
                  <c:v>0.30876216968011028</c:v>
                </c:pt>
                <c:pt idx="223">
                  <c:v>0.31015299026425491</c:v>
                </c:pt>
                <c:pt idx="224">
                  <c:v>0.31154381084839955</c:v>
                </c:pt>
                <c:pt idx="225">
                  <c:v>0.31293463143254419</c:v>
                </c:pt>
                <c:pt idx="226">
                  <c:v>0.31432545201668882</c:v>
                </c:pt>
                <c:pt idx="227">
                  <c:v>0.31571627260083346</c:v>
                </c:pt>
                <c:pt idx="228">
                  <c:v>0.31710709318497809</c:v>
                </c:pt>
                <c:pt idx="229">
                  <c:v>0.31849791376912273</c:v>
                </c:pt>
                <c:pt idx="230">
                  <c:v>0.31988873435326737</c:v>
                </c:pt>
                <c:pt idx="231">
                  <c:v>0.321279554937412</c:v>
                </c:pt>
                <c:pt idx="232">
                  <c:v>0.32267037552155664</c:v>
                </c:pt>
                <c:pt idx="233">
                  <c:v>0.32406119610570128</c:v>
                </c:pt>
                <c:pt idx="234">
                  <c:v>0.32545201668984591</c:v>
                </c:pt>
                <c:pt idx="235">
                  <c:v>0.32684283727399055</c:v>
                </c:pt>
                <c:pt idx="236">
                  <c:v>0.32823365785813519</c:v>
                </c:pt>
                <c:pt idx="237">
                  <c:v>0.32962447844227982</c:v>
                </c:pt>
                <c:pt idx="238">
                  <c:v>0.33101529902642446</c:v>
                </c:pt>
                <c:pt idx="239">
                  <c:v>0.3324061196105691</c:v>
                </c:pt>
                <c:pt idx="240">
                  <c:v>0.33379694019471373</c:v>
                </c:pt>
                <c:pt idx="241">
                  <c:v>0.33518776077885837</c:v>
                </c:pt>
                <c:pt idx="242">
                  <c:v>0.336578581363003</c:v>
                </c:pt>
                <c:pt idx="243">
                  <c:v>0.33796940194714764</c:v>
                </c:pt>
                <c:pt idx="244">
                  <c:v>0.33936022253129228</c:v>
                </c:pt>
                <c:pt idx="245">
                  <c:v>0.34075104311543691</c:v>
                </c:pt>
                <c:pt idx="246">
                  <c:v>0.34214186369958155</c:v>
                </c:pt>
                <c:pt idx="247">
                  <c:v>0.34353268428372619</c:v>
                </c:pt>
                <c:pt idx="248">
                  <c:v>0.34492350486787082</c:v>
                </c:pt>
                <c:pt idx="249">
                  <c:v>0.34631432545201546</c:v>
                </c:pt>
                <c:pt idx="250">
                  <c:v>0.3477051460361601</c:v>
                </c:pt>
                <c:pt idx="251">
                  <c:v>0.34909596662030473</c:v>
                </c:pt>
                <c:pt idx="252">
                  <c:v>0.35048678720444937</c:v>
                </c:pt>
                <c:pt idx="253">
                  <c:v>0.351877607788594</c:v>
                </c:pt>
                <c:pt idx="254">
                  <c:v>0.35326842837273864</c:v>
                </c:pt>
                <c:pt idx="255">
                  <c:v>0.35465924895688328</c:v>
                </c:pt>
                <c:pt idx="256">
                  <c:v>0.35605006954102791</c:v>
                </c:pt>
                <c:pt idx="257">
                  <c:v>0.35744089012517255</c:v>
                </c:pt>
                <c:pt idx="258">
                  <c:v>0.35883171070931719</c:v>
                </c:pt>
                <c:pt idx="259">
                  <c:v>0.36022253129346182</c:v>
                </c:pt>
                <c:pt idx="260">
                  <c:v>0.36161335187760646</c:v>
                </c:pt>
                <c:pt idx="261">
                  <c:v>0.3630041724617511</c:v>
                </c:pt>
                <c:pt idx="262">
                  <c:v>0.36439499304589573</c:v>
                </c:pt>
                <c:pt idx="263">
                  <c:v>0.36578581363004037</c:v>
                </c:pt>
                <c:pt idx="264">
                  <c:v>0.367176634214185</c:v>
                </c:pt>
                <c:pt idx="265">
                  <c:v>0.36856745479832964</c:v>
                </c:pt>
                <c:pt idx="266">
                  <c:v>0.36995827538247428</c:v>
                </c:pt>
                <c:pt idx="267">
                  <c:v>0.37134909596661891</c:v>
                </c:pt>
                <c:pt idx="268">
                  <c:v>0.37273991655076355</c:v>
                </c:pt>
                <c:pt idx="269">
                  <c:v>0.37413073713490819</c:v>
                </c:pt>
                <c:pt idx="270">
                  <c:v>0.37552155771905282</c:v>
                </c:pt>
                <c:pt idx="271">
                  <c:v>0.37691237830319746</c:v>
                </c:pt>
                <c:pt idx="272">
                  <c:v>0.3783031988873421</c:v>
                </c:pt>
                <c:pt idx="273">
                  <c:v>0.37969401947148673</c:v>
                </c:pt>
                <c:pt idx="274">
                  <c:v>0.38108484005563137</c:v>
                </c:pt>
                <c:pt idx="275">
                  <c:v>0.38247566063977601</c:v>
                </c:pt>
                <c:pt idx="276">
                  <c:v>0.38386648122392064</c:v>
                </c:pt>
                <c:pt idx="277">
                  <c:v>0.38525730180806528</c:v>
                </c:pt>
                <c:pt idx="278">
                  <c:v>0.38664812239220991</c:v>
                </c:pt>
                <c:pt idx="279">
                  <c:v>0.38803894297635455</c:v>
                </c:pt>
                <c:pt idx="280">
                  <c:v>0.38942976356049919</c:v>
                </c:pt>
                <c:pt idx="281">
                  <c:v>0.39082058414464382</c:v>
                </c:pt>
                <c:pt idx="282">
                  <c:v>0.39221140472878846</c:v>
                </c:pt>
                <c:pt idx="283">
                  <c:v>0.3936022253129331</c:v>
                </c:pt>
                <c:pt idx="284">
                  <c:v>0.39499304589707773</c:v>
                </c:pt>
                <c:pt idx="285">
                  <c:v>0.39638386648122237</c:v>
                </c:pt>
                <c:pt idx="286">
                  <c:v>0.39777468706536701</c:v>
                </c:pt>
                <c:pt idx="287">
                  <c:v>0.39916550764951164</c:v>
                </c:pt>
                <c:pt idx="288">
                  <c:v>0.40055632823365628</c:v>
                </c:pt>
                <c:pt idx="289">
                  <c:v>0.40194714881780091</c:v>
                </c:pt>
                <c:pt idx="290">
                  <c:v>0.40333796940194555</c:v>
                </c:pt>
                <c:pt idx="291">
                  <c:v>0.40472878998609019</c:v>
                </c:pt>
                <c:pt idx="292">
                  <c:v>0.40611961057023482</c:v>
                </c:pt>
                <c:pt idx="293">
                  <c:v>0.40751043115437946</c:v>
                </c:pt>
                <c:pt idx="294">
                  <c:v>0.4089012517385241</c:v>
                </c:pt>
                <c:pt idx="295">
                  <c:v>0.41029207232266873</c:v>
                </c:pt>
                <c:pt idx="296">
                  <c:v>0.41168289290681337</c:v>
                </c:pt>
                <c:pt idx="297">
                  <c:v>0.41307371349095801</c:v>
                </c:pt>
                <c:pt idx="298">
                  <c:v>0.41446453407510264</c:v>
                </c:pt>
                <c:pt idx="299">
                  <c:v>0.41585535465924728</c:v>
                </c:pt>
                <c:pt idx="300">
                  <c:v>0.41724617524339191</c:v>
                </c:pt>
                <c:pt idx="301">
                  <c:v>0.41863699582753655</c:v>
                </c:pt>
                <c:pt idx="302">
                  <c:v>0.42002781641168119</c:v>
                </c:pt>
                <c:pt idx="303">
                  <c:v>0.42141863699582582</c:v>
                </c:pt>
                <c:pt idx="304">
                  <c:v>0.42280945757997046</c:v>
                </c:pt>
                <c:pt idx="305">
                  <c:v>0.4242002781641151</c:v>
                </c:pt>
                <c:pt idx="306">
                  <c:v>0.42559109874825973</c:v>
                </c:pt>
                <c:pt idx="307">
                  <c:v>0.42698191933240437</c:v>
                </c:pt>
                <c:pt idx="308">
                  <c:v>0.42837273991654901</c:v>
                </c:pt>
                <c:pt idx="309">
                  <c:v>0.42976356050069364</c:v>
                </c:pt>
                <c:pt idx="310">
                  <c:v>0.43115438108483828</c:v>
                </c:pt>
                <c:pt idx="311">
                  <c:v>0.43254520166898291</c:v>
                </c:pt>
                <c:pt idx="312">
                  <c:v>0.43393602225312755</c:v>
                </c:pt>
                <c:pt idx="313">
                  <c:v>0.43532684283727219</c:v>
                </c:pt>
                <c:pt idx="314">
                  <c:v>0.43671766342141682</c:v>
                </c:pt>
                <c:pt idx="315">
                  <c:v>0.43810848400556146</c:v>
                </c:pt>
                <c:pt idx="316">
                  <c:v>0.4394993045897061</c:v>
                </c:pt>
                <c:pt idx="317">
                  <c:v>0.44089012517385073</c:v>
                </c:pt>
                <c:pt idx="318">
                  <c:v>0.44228094575799537</c:v>
                </c:pt>
                <c:pt idx="319">
                  <c:v>0.44367176634214001</c:v>
                </c:pt>
                <c:pt idx="320">
                  <c:v>0.44506258692628464</c:v>
                </c:pt>
                <c:pt idx="321">
                  <c:v>0.44645340751042928</c:v>
                </c:pt>
                <c:pt idx="322">
                  <c:v>0.44784422809457392</c:v>
                </c:pt>
                <c:pt idx="323">
                  <c:v>0.44923504867871855</c:v>
                </c:pt>
                <c:pt idx="324">
                  <c:v>0.45062586926286319</c:v>
                </c:pt>
                <c:pt idx="325">
                  <c:v>0.45201668984700782</c:v>
                </c:pt>
                <c:pt idx="326">
                  <c:v>0.45340751043115246</c:v>
                </c:pt>
                <c:pt idx="327">
                  <c:v>0.4547983310152971</c:v>
                </c:pt>
                <c:pt idx="328">
                  <c:v>0.45618915159944173</c:v>
                </c:pt>
                <c:pt idx="329">
                  <c:v>0.45757997218358637</c:v>
                </c:pt>
                <c:pt idx="330">
                  <c:v>0.45897079276773101</c:v>
                </c:pt>
                <c:pt idx="331">
                  <c:v>0.46036161335187564</c:v>
                </c:pt>
                <c:pt idx="332">
                  <c:v>0.46175243393602028</c:v>
                </c:pt>
                <c:pt idx="333">
                  <c:v>0.46314325452016492</c:v>
                </c:pt>
                <c:pt idx="334">
                  <c:v>0.46453407510430955</c:v>
                </c:pt>
                <c:pt idx="335">
                  <c:v>0.46592489568845419</c:v>
                </c:pt>
                <c:pt idx="336">
                  <c:v>0.46731571627259882</c:v>
                </c:pt>
                <c:pt idx="337">
                  <c:v>0.46870653685674346</c:v>
                </c:pt>
                <c:pt idx="338">
                  <c:v>0.4700973574408881</c:v>
                </c:pt>
                <c:pt idx="339">
                  <c:v>0.47148817802503273</c:v>
                </c:pt>
                <c:pt idx="340">
                  <c:v>0.47287899860917737</c:v>
                </c:pt>
                <c:pt idx="341">
                  <c:v>0.47426981919332201</c:v>
                </c:pt>
                <c:pt idx="342">
                  <c:v>0.47566063977746664</c:v>
                </c:pt>
                <c:pt idx="343">
                  <c:v>0.47705146036161128</c:v>
                </c:pt>
                <c:pt idx="344">
                  <c:v>0.47844228094575592</c:v>
                </c:pt>
                <c:pt idx="345">
                  <c:v>0.47983310152990055</c:v>
                </c:pt>
                <c:pt idx="346">
                  <c:v>0.48122392211404519</c:v>
                </c:pt>
                <c:pt idx="347">
                  <c:v>0.48261474269818982</c:v>
                </c:pt>
                <c:pt idx="348">
                  <c:v>0.48400556328233446</c:v>
                </c:pt>
                <c:pt idx="349">
                  <c:v>0.4853963838664791</c:v>
                </c:pt>
                <c:pt idx="350">
                  <c:v>0.48678720445062373</c:v>
                </c:pt>
                <c:pt idx="351">
                  <c:v>0.48817802503476837</c:v>
                </c:pt>
                <c:pt idx="352">
                  <c:v>0.48956884561891301</c:v>
                </c:pt>
                <c:pt idx="353">
                  <c:v>0.49095966620305764</c:v>
                </c:pt>
                <c:pt idx="354">
                  <c:v>0.49235048678720228</c:v>
                </c:pt>
                <c:pt idx="355">
                  <c:v>0.49374130737134692</c:v>
                </c:pt>
                <c:pt idx="356">
                  <c:v>0.49513212795549155</c:v>
                </c:pt>
                <c:pt idx="357">
                  <c:v>0.49652294853963619</c:v>
                </c:pt>
                <c:pt idx="358">
                  <c:v>0.49791376912378082</c:v>
                </c:pt>
                <c:pt idx="359">
                  <c:v>0.49930458970792546</c:v>
                </c:pt>
                <c:pt idx="360">
                  <c:v>0.5006954102920701</c:v>
                </c:pt>
                <c:pt idx="361">
                  <c:v>0.50208623087621473</c:v>
                </c:pt>
                <c:pt idx="362">
                  <c:v>0.50347705146035937</c:v>
                </c:pt>
                <c:pt idx="363">
                  <c:v>0.50486787204450401</c:v>
                </c:pt>
                <c:pt idx="364">
                  <c:v>0.50625869262864864</c:v>
                </c:pt>
                <c:pt idx="365">
                  <c:v>0.50764951321279328</c:v>
                </c:pt>
                <c:pt idx="366">
                  <c:v>0.50904033379693792</c:v>
                </c:pt>
                <c:pt idx="367">
                  <c:v>0.51043115438108255</c:v>
                </c:pt>
                <c:pt idx="368">
                  <c:v>0.51182197496522719</c:v>
                </c:pt>
                <c:pt idx="369">
                  <c:v>0.51321279554937183</c:v>
                </c:pt>
                <c:pt idx="370">
                  <c:v>0.51460361613351646</c:v>
                </c:pt>
                <c:pt idx="371">
                  <c:v>0.5159944367176611</c:v>
                </c:pt>
                <c:pt idx="372">
                  <c:v>0.51738525730180573</c:v>
                </c:pt>
                <c:pt idx="373">
                  <c:v>0.51877607788595037</c:v>
                </c:pt>
                <c:pt idx="374">
                  <c:v>0.52016689847009501</c:v>
                </c:pt>
                <c:pt idx="375">
                  <c:v>0.52155771905423964</c:v>
                </c:pt>
                <c:pt idx="376">
                  <c:v>0.52294853963838428</c:v>
                </c:pt>
                <c:pt idx="377">
                  <c:v>0.52433936022252892</c:v>
                </c:pt>
                <c:pt idx="378">
                  <c:v>0.52573018080667355</c:v>
                </c:pt>
                <c:pt idx="379">
                  <c:v>0.52712100139081819</c:v>
                </c:pt>
                <c:pt idx="380">
                  <c:v>0.52851182197496283</c:v>
                </c:pt>
                <c:pt idx="381">
                  <c:v>0.52990264255910746</c:v>
                </c:pt>
                <c:pt idx="382">
                  <c:v>0.5312934631432521</c:v>
                </c:pt>
                <c:pt idx="383">
                  <c:v>0.53268428372739673</c:v>
                </c:pt>
                <c:pt idx="384">
                  <c:v>0.53407510431154137</c:v>
                </c:pt>
                <c:pt idx="385">
                  <c:v>0.53546592489568601</c:v>
                </c:pt>
                <c:pt idx="386">
                  <c:v>0.53685674547983064</c:v>
                </c:pt>
                <c:pt idx="387">
                  <c:v>0.53824756606397528</c:v>
                </c:pt>
                <c:pt idx="388">
                  <c:v>0.53963838664811992</c:v>
                </c:pt>
                <c:pt idx="389">
                  <c:v>0.54102920723226455</c:v>
                </c:pt>
                <c:pt idx="390">
                  <c:v>0.54242002781640919</c:v>
                </c:pt>
                <c:pt idx="391">
                  <c:v>0.54381084840055383</c:v>
                </c:pt>
                <c:pt idx="392">
                  <c:v>0.54520166898469846</c:v>
                </c:pt>
                <c:pt idx="393">
                  <c:v>0.5465924895688431</c:v>
                </c:pt>
                <c:pt idx="394">
                  <c:v>0.54798331015298773</c:v>
                </c:pt>
                <c:pt idx="395">
                  <c:v>0.54937413073713237</c:v>
                </c:pt>
                <c:pt idx="396">
                  <c:v>0.55076495132127701</c:v>
                </c:pt>
                <c:pt idx="397">
                  <c:v>0.55215577190542164</c:v>
                </c:pt>
                <c:pt idx="398">
                  <c:v>0.55354659248956628</c:v>
                </c:pt>
                <c:pt idx="399">
                  <c:v>0.55493741307371092</c:v>
                </c:pt>
                <c:pt idx="400">
                  <c:v>0.55632823365785555</c:v>
                </c:pt>
                <c:pt idx="401">
                  <c:v>0.55771905424200019</c:v>
                </c:pt>
                <c:pt idx="402">
                  <c:v>0.55910987482614483</c:v>
                </c:pt>
                <c:pt idx="403">
                  <c:v>0.56050069541028946</c:v>
                </c:pt>
                <c:pt idx="404">
                  <c:v>0.5618915159944341</c:v>
                </c:pt>
                <c:pt idx="405">
                  <c:v>0.56328233657857874</c:v>
                </c:pt>
                <c:pt idx="406">
                  <c:v>0.56467315716272337</c:v>
                </c:pt>
                <c:pt idx="407">
                  <c:v>0.56606397774686801</c:v>
                </c:pt>
                <c:pt idx="408">
                  <c:v>0.56745479833101264</c:v>
                </c:pt>
                <c:pt idx="409">
                  <c:v>0.56884561891515728</c:v>
                </c:pt>
                <c:pt idx="410">
                  <c:v>0.57023643949930192</c:v>
                </c:pt>
                <c:pt idx="411">
                  <c:v>0.57162726008344655</c:v>
                </c:pt>
                <c:pt idx="412">
                  <c:v>0.57301808066759119</c:v>
                </c:pt>
                <c:pt idx="413">
                  <c:v>0.57440890125173583</c:v>
                </c:pt>
                <c:pt idx="414">
                  <c:v>0.57579972183588046</c:v>
                </c:pt>
                <c:pt idx="415">
                  <c:v>0.5771905424200251</c:v>
                </c:pt>
                <c:pt idx="416">
                  <c:v>0.57858136300416974</c:v>
                </c:pt>
                <c:pt idx="417">
                  <c:v>0.57997218358831437</c:v>
                </c:pt>
                <c:pt idx="418">
                  <c:v>0.58136300417245901</c:v>
                </c:pt>
                <c:pt idx="419">
                  <c:v>0.58275382475660364</c:v>
                </c:pt>
                <c:pt idx="420">
                  <c:v>0.58414464534074828</c:v>
                </c:pt>
                <c:pt idx="421">
                  <c:v>0.58553546592489292</c:v>
                </c:pt>
                <c:pt idx="422">
                  <c:v>0.58692628650903755</c:v>
                </c:pt>
                <c:pt idx="423">
                  <c:v>0.58831710709318219</c:v>
                </c:pt>
                <c:pt idx="424">
                  <c:v>0.58970792767732683</c:v>
                </c:pt>
                <c:pt idx="425">
                  <c:v>0.59109874826147146</c:v>
                </c:pt>
                <c:pt idx="426">
                  <c:v>0.5924895688456161</c:v>
                </c:pt>
                <c:pt idx="427">
                  <c:v>0.59388038942976074</c:v>
                </c:pt>
                <c:pt idx="428">
                  <c:v>0.59527121001390537</c:v>
                </c:pt>
                <c:pt idx="429">
                  <c:v>0.59666203059805001</c:v>
                </c:pt>
                <c:pt idx="430">
                  <c:v>0.59805285118219464</c:v>
                </c:pt>
                <c:pt idx="431">
                  <c:v>0.59944367176633928</c:v>
                </c:pt>
                <c:pt idx="432">
                  <c:v>0.60083449235048392</c:v>
                </c:pt>
                <c:pt idx="433">
                  <c:v>0.60222531293462855</c:v>
                </c:pt>
                <c:pt idx="434">
                  <c:v>0.60361613351877319</c:v>
                </c:pt>
                <c:pt idx="435">
                  <c:v>0.60500695410291783</c:v>
                </c:pt>
                <c:pt idx="436">
                  <c:v>0.60639777468706246</c:v>
                </c:pt>
                <c:pt idx="437">
                  <c:v>0.6077885952712071</c:v>
                </c:pt>
                <c:pt idx="438">
                  <c:v>0.60917941585535174</c:v>
                </c:pt>
                <c:pt idx="439">
                  <c:v>0.61057023643949637</c:v>
                </c:pt>
                <c:pt idx="440">
                  <c:v>0.61196105702364101</c:v>
                </c:pt>
                <c:pt idx="441">
                  <c:v>0.61335187760778564</c:v>
                </c:pt>
                <c:pt idx="442">
                  <c:v>0.61474269819193028</c:v>
                </c:pt>
                <c:pt idx="443">
                  <c:v>0.61613351877607492</c:v>
                </c:pt>
                <c:pt idx="444">
                  <c:v>0.61752433936021955</c:v>
                </c:pt>
                <c:pt idx="445">
                  <c:v>0.61891515994436419</c:v>
                </c:pt>
                <c:pt idx="446">
                  <c:v>0.62030598052850883</c:v>
                </c:pt>
                <c:pt idx="447">
                  <c:v>0.62169680111265346</c:v>
                </c:pt>
                <c:pt idx="448">
                  <c:v>0.6230876216967981</c:v>
                </c:pt>
                <c:pt idx="449">
                  <c:v>0.62447844228094274</c:v>
                </c:pt>
                <c:pt idx="450">
                  <c:v>0.62586926286508737</c:v>
                </c:pt>
                <c:pt idx="451">
                  <c:v>0.62726008344923201</c:v>
                </c:pt>
                <c:pt idx="452">
                  <c:v>0.62865090403337665</c:v>
                </c:pt>
                <c:pt idx="453">
                  <c:v>0.63004172461752128</c:v>
                </c:pt>
                <c:pt idx="454">
                  <c:v>0.63143254520166592</c:v>
                </c:pt>
                <c:pt idx="455">
                  <c:v>0.63282336578581055</c:v>
                </c:pt>
                <c:pt idx="456">
                  <c:v>0.63421418636995519</c:v>
                </c:pt>
                <c:pt idx="457">
                  <c:v>0.63560500695409983</c:v>
                </c:pt>
                <c:pt idx="458">
                  <c:v>0.63699582753824446</c:v>
                </c:pt>
                <c:pt idx="459">
                  <c:v>0.6383866481223891</c:v>
                </c:pt>
                <c:pt idx="460">
                  <c:v>0.63977746870653374</c:v>
                </c:pt>
                <c:pt idx="461">
                  <c:v>0.64116828929067837</c:v>
                </c:pt>
                <c:pt idx="462">
                  <c:v>0.64255910987482301</c:v>
                </c:pt>
                <c:pt idx="463">
                  <c:v>0.64394993045896765</c:v>
                </c:pt>
                <c:pt idx="464">
                  <c:v>0.64534075104311228</c:v>
                </c:pt>
                <c:pt idx="465">
                  <c:v>0.64673157162725692</c:v>
                </c:pt>
                <c:pt idx="466">
                  <c:v>0.64812239221140155</c:v>
                </c:pt>
                <c:pt idx="467">
                  <c:v>0.64951321279554619</c:v>
                </c:pt>
                <c:pt idx="468">
                  <c:v>0.65090403337969083</c:v>
                </c:pt>
                <c:pt idx="469">
                  <c:v>0.65229485396383546</c:v>
                </c:pt>
                <c:pt idx="470">
                  <c:v>0.6536856745479801</c:v>
                </c:pt>
                <c:pt idx="471">
                  <c:v>0.65507649513212474</c:v>
                </c:pt>
                <c:pt idx="472">
                  <c:v>0.65646731571626937</c:v>
                </c:pt>
                <c:pt idx="473">
                  <c:v>0.65785813630041401</c:v>
                </c:pt>
                <c:pt idx="474">
                  <c:v>0.65924895688455865</c:v>
                </c:pt>
                <c:pt idx="475">
                  <c:v>0.66063977746870328</c:v>
                </c:pt>
                <c:pt idx="476">
                  <c:v>0.66203059805284792</c:v>
                </c:pt>
                <c:pt idx="477">
                  <c:v>0.66342141863699255</c:v>
                </c:pt>
                <c:pt idx="478">
                  <c:v>0.66481223922113719</c:v>
                </c:pt>
                <c:pt idx="479">
                  <c:v>0.66620305980528183</c:v>
                </c:pt>
                <c:pt idx="480">
                  <c:v>0.66759388038942646</c:v>
                </c:pt>
                <c:pt idx="481">
                  <c:v>0.6689847009735711</c:v>
                </c:pt>
                <c:pt idx="482">
                  <c:v>0.67037552155771574</c:v>
                </c:pt>
                <c:pt idx="483">
                  <c:v>0.67176634214186037</c:v>
                </c:pt>
                <c:pt idx="484">
                  <c:v>0.67315716272600501</c:v>
                </c:pt>
                <c:pt idx="485">
                  <c:v>0.67454798331014965</c:v>
                </c:pt>
                <c:pt idx="486">
                  <c:v>0.67593880389429428</c:v>
                </c:pt>
                <c:pt idx="487">
                  <c:v>0.67732962447843892</c:v>
                </c:pt>
                <c:pt idx="488">
                  <c:v>0.67872044506258356</c:v>
                </c:pt>
                <c:pt idx="489">
                  <c:v>0.68011126564672819</c:v>
                </c:pt>
                <c:pt idx="490">
                  <c:v>0.68150208623087283</c:v>
                </c:pt>
                <c:pt idx="491">
                  <c:v>0.68289290681501746</c:v>
                </c:pt>
                <c:pt idx="492">
                  <c:v>0.6842837273991621</c:v>
                </c:pt>
                <c:pt idx="493">
                  <c:v>0.68567454798330674</c:v>
                </c:pt>
                <c:pt idx="494">
                  <c:v>0.68706536856745137</c:v>
                </c:pt>
                <c:pt idx="495">
                  <c:v>0.68845618915159601</c:v>
                </c:pt>
                <c:pt idx="496">
                  <c:v>0.68984700973574065</c:v>
                </c:pt>
                <c:pt idx="497">
                  <c:v>0.69123783031988528</c:v>
                </c:pt>
                <c:pt idx="498">
                  <c:v>0.69262865090402992</c:v>
                </c:pt>
                <c:pt idx="499">
                  <c:v>0.69401947148817456</c:v>
                </c:pt>
                <c:pt idx="500">
                  <c:v>0.69541029207231919</c:v>
                </c:pt>
                <c:pt idx="501">
                  <c:v>0.69680111265646383</c:v>
                </c:pt>
                <c:pt idx="502">
                  <c:v>0.69819193324060846</c:v>
                </c:pt>
                <c:pt idx="503">
                  <c:v>0.6995827538247531</c:v>
                </c:pt>
                <c:pt idx="504">
                  <c:v>0.70097357440889774</c:v>
                </c:pt>
                <c:pt idx="505">
                  <c:v>0.70236439499304237</c:v>
                </c:pt>
                <c:pt idx="506">
                  <c:v>0.70375521557718701</c:v>
                </c:pt>
                <c:pt idx="507">
                  <c:v>0.70514603616133165</c:v>
                </c:pt>
                <c:pt idx="508">
                  <c:v>0.70653685674547628</c:v>
                </c:pt>
                <c:pt idx="509">
                  <c:v>0.70792767732962092</c:v>
                </c:pt>
                <c:pt idx="510">
                  <c:v>0.70931849791376556</c:v>
                </c:pt>
                <c:pt idx="511">
                  <c:v>0.71070931849791019</c:v>
                </c:pt>
                <c:pt idx="512">
                  <c:v>0.71210013908205483</c:v>
                </c:pt>
                <c:pt idx="513">
                  <c:v>0.71349095966619946</c:v>
                </c:pt>
                <c:pt idx="514">
                  <c:v>0.7148817802503441</c:v>
                </c:pt>
                <c:pt idx="515">
                  <c:v>0.71627260083448874</c:v>
                </c:pt>
                <c:pt idx="516">
                  <c:v>0.71766342141863337</c:v>
                </c:pt>
                <c:pt idx="517">
                  <c:v>0.71905424200277801</c:v>
                </c:pt>
                <c:pt idx="518">
                  <c:v>0.72044506258692265</c:v>
                </c:pt>
                <c:pt idx="519">
                  <c:v>0.72183588317106728</c:v>
                </c:pt>
                <c:pt idx="520">
                  <c:v>0.72322670375521192</c:v>
                </c:pt>
                <c:pt idx="521">
                  <c:v>0.72461752433935656</c:v>
                </c:pt>
                <c:pt idx="522">
                  <c:v>0.72600834492350119</c:v>
                </c:pt>
                <c:pt idx="523">
                  <c:v>0.72739916550764583</c:v>
                </c:pt>
                <c:pt idx="524">
                  <c:v>0.72878998609179046</c:v>
                </c:pt>
                <c:pt idx="525">
                  <c:v>0.7301808066759351</c:v>
                </c:pt>
                <c:pt idx="526">
                  <c:v>0.73157162726007974</c:v>
                </c:pt>
                <c:pt idx="527">
                  <c:v>0.73296244784422437</c:v>
                </c:pt>
                <c:pt idx="528">
                  <c:v>0.73435326842836901</c:v>
                </c:pt>
                <c:pt idx="529">
                  <c:v>0.73574408901251365</c:v>
                </c:pt>
                <c:pt idx="530">
                  <c:v>0.73713490959665828</c:v>
                </c:pt>
                <c:pt idx="531">
                  <c:v>0.73852573018080292</c:v>
                </c:pt>
                <c:pt idx="532">
                  <c:v>0.73991655076494756</c:v>
                </c:pt>
                <c:pt idx="533">
                  <c:v>0.74130737134909219</c:v>
                </c:pt>
                <c:pt idx="534">
                  <c:v>0.74269819193323683</c:v>
                </c:pt>
                <c:pt idx="535">
                  <c:v>0.74408901251738147</c:v>
                </c:pt>
                <c:pt idx="536">
                  <c:v>0.7454798331015261</c:v>
                </c:pt>
                <c:pt idx="537">
                  <c:v>0.74687065368567074</c:v>
                </c:pt>
                <c:pt idx="538">
                  <c:v>0.74826147426981537</c:v>
                </c:pt>
                <c:pt idx="539">
                  <c:v>0.74965229485396001</c:v>
                </c:pt>
                <c:pt idx="540">
                  <c:v>0.75104311543810465</c:v>
                </c:pt>
                <c:pt idx="541">
                  <c:v>0.75243393602224928</c:v>
                </c:pt>
                <c:pt idx="542">
                  <c:v>0.75382475660639392</c:v>
                </c:pt>
                <c:pt idx="543">
                  <c:v>0.75521557719053856</c:v>
                </c:pt>
                <c:pt idx="544">
                  <c:v>0.75660639777468319</c:v>
                </c:pt>
                <c:pt idx="545">
                  <c:v>0.75799721835882783</c:v>
                </c:pt>
                <c:pt idx="546">
                  <c:v>0.75938803894297247</c:v>
                </c:pt>
                <c:pt idx="547">
                  <c:v>0.7607788595271171</c:v>
                </c:pt>
                <c:pt idx="548">
                  <c:v>0.76216968011126174</c:v>
                </c:pt>
                <c:pt idx="549">
                  <c:v>0.76356050069540637</c:v>
                </c:pt>
                <c:pt idx="550">
                  <c:v>0.76495132127955101</c:v>
                </c:pt>
                <c:pt idx="551">
                  <c:v>0.76634214186369565</c:v>
                </c:pt>
                <c:pt idx="552">
                  <c:v>0.76773296244784028</c:v>
                </c:pt>
                <c:pt idx="553">
                  <c:v>0.76912378303198492</c:v>
                </c:pt>
                <c:pt idx="554">
                  <c:v>0.77051460361612956</c:v>
                </c:pt>
                <c:pt idx="555">
                  <c:v>0.77190542420027419</c:v>
                </c:pt>
                <c:pt idx="556">
                  <c:v>0.77329624478441883</c:v>
                </c:pt>
                <c:pt idx="557">
                  <c:v>0.77468706536856347</c:v>
                </c:pt>
                <c:pt idx="558">
                  <c:v>0.7760778859527081</c:v>
                </c:pt>
                <c:pt idx="559">
                  <c:v>0.77746870653685274</c:v>
                </c:pt>
                <c:pt idx="560">
                  <c:v>0.77885952712099737</c:v>
                </c:pt>
                <c:pt idx="561">
                  <c:v>0.78025034770514201</c:v>
                </c:pt>
                <c:pt idx="562">
                  <c:v>0.78164116828928665</c:v>
                </c:pt>
                <c:pt idx="563">
                  <c:v>0.78303198887343128</c:v>
                </c:pt>
                <c:pt idx="564">
                  <c:v>0.78442280945757592</c:v>
                </c:pt>
                <c:pt idx="565">
                  <c:v>0.78581363004172056</c:v>
                </c:pt>
                <c:pt idx="566">
                  <c:v>0.78720445062586519</c:v>
                </c:pt>
                <c:pt idx="567">
                  <c:v>0.78859527121000983</c:v>
                </c:pt>
                <c:pt idx="568">
                  <c:v>0.78998609179415447</c:v>
                </c:pt>
                <c:pt idx="569">
                  <c:v>0.7913769123782991</c:v>
                </c:pt>
                <c:pt idx="570">
                  <c:v>0.79276773296244374</c:v>
                </c:pt>
                <c:pt idx="571">
                  <c:v>0.79415855354658837</c:v>
                </c:pt>
                <c:pt idx="572">
                  <c:v>0.79554937413073301</c:v>
                </c:pt>
                <c:pt idx="573">
                  <c:v>0.79694019471487765</c:v>
                </c:pt>
                <c:pt idx="574">
                  <c:v>0.79833101529902228</c:v>
                </c:pt>
                <c:pt idx="575">
                  <c:v>0.79972183588316692</c:v>
                </c:pt>
                <c:pt idx="576">
                  <c:v>0.80111265646731156</c:v>
                </c:pt>
                <c:pt idx="577">
                  <c:v>0.80250347705145619</c:v>
                </c:pt>
                <c:pt idx="578">
                  <c:v>0.80389429763560083</c:v>
                </c:pt>
                <c:pt idx="579">
                  <c:v>0.80528511821974547</c:v>
                </c:pt>
                <c:pt idx="580">
                  <c:v>0.8066759388038901</c:v>
                </c:pt>
                <c:pt idx="581">
                  <c:v>0.80806675938803474</c:v>
                </c:pt>
                <c:pt idx="582">
                  <c:v>0.80945757997217938</c:v>
                </c:pt>
                <c:pt idx="583">
                  <c:v>0.81084840055632401</c:v>
                </c:pt>
                <c:pt idx="584">
                  <c:v>0.81223922114046865</c:v>
                </c:pt>
                <c:pt idx="585">
                  <c:v>0.81363004172461328</c:v>
                </c:pt>
                <c:pt idx="586">
                  <c:v>0.81502086230875792</c:v>
                </c:pt>
                <c:pt idx="587">
                  <c:v>0.81641168289290256</c:v>
                </c:pt>
                <c:pt idx="588">
                  <c:v>0.81780250347704719</c:v>
                </c:pt>
                <c:pt idx="589">
                  <c:v>0.81919332406119183</c:v>
                </c:pt>
                <c:pt idx="590">
                  <c:v>0.82058414464533647</c:v>
                </c:pt>
                <c:pt idx="591">
                  <c:v>0.8219749652294811</c:v>
                </c:pt>
                <c:pt idx="592">
                  <c:v>0.82336578581362574</c:v>
                </c:pt>
                <c:pt idx="593">
                  <c:v>0.82475660639777038</c:v>
                </c:pt>
                <c:pt idx="594">
                  <c:v>0.82614742698191501</c:v>
                </c:pt>
                <c:pt idx="595">
                  <c:v>0.82753824756605965</c:v>
                </c:pt>
                <c:pt idx="596">
                  <c:v>0.82892906815020428</c:v>
                </c:pt>
                <c:pt idx="597">
                  <c:v>0.83031988873434892</c:v>
                </c:pt>
                <c:pt idx="598">
                  <c:v>0.83171070931849356</c:v>
                </c:pt>
                <c:pt idx="599">
                  <c:v>0.83310152990263819</c:v>
                </c:pt>
                <c:pt idx="600">
                  <c:v>0.83449235048678283</c:v>
                </c:pt>
                <c:pt idx="601">
                  <c:v>0.83588317107092747</c:v>
                </c:pt>
                <c:pt idx="602">
                  <c:v>0.8372739916550721</c:v>
                </c:pt>
                <c:pt idx="603">
                  <c:v>0.83866481223921674</c:v>
                </c:pt>
                <c:pt idx="604">
                  <c:v>0.84005563282336138</c:v>
                </c:pt>
                <c:pt idx="605">
                  <c:v>0.84144645340750601</c:v>
                </c:pt>
                <c:pt idx="606">
                  <c:v>0.84283727399165065</c:v>
                </c:pt>
                <c:pt idx="607">
                  <c:v>0.84422809457579528</c:v>
                </c:pt>
                <c:pt idx="608">
                  <c:v>0.84561891515993992</c:v>
                </c:pt>
                <c:pt idx="609">
                  <c:v>0.84700973574408456</c:v>
                </c:pt>
                <c:pt idx="610">
                  <c:v>0.84840055632822919</c:v>
                </c:pt>
                <c:pt idx="611">
                  <c:v>0.84979137691237383</c:v>
                </c:pt>
                <c:pt idx="612">
                  <c:v>0.85118219749651847</c:v>
                </c:pt>
                <c:pt idx="613">
                  <c:v>0.8525730180806631</c:v>
                </c:pt>
                <c:pt idx="614">
                  <c:v>0.85396383866480774</c:v>
                </c:pt>
                <c:pt idx="615">
                  <c:v>0.85535465924895238</c:v>
                </c:pt>
                <c:pt idx="616">
                  <c:v>0.85674547983309701</c:v>
                </c:pt>
                <c:pt idx="617">
                  <c:v>0.85813630041724165</c:v>
                </c:pt>
                <c:pt idx="618">
                  <c:v>0.85952712100138629</c:v>
                </c:pt>
                <c:pt idx="619">
                  <c:v>0.86091794158553092</c:v>
                </c:pt>
                <c:pt idx="620">
                  <c:v>0.86230876216967556</c:v>
                </c:pt>
                <c:pt idx="621">
                  <c:v>0.86369958275382019</c:v>
                </c:pt>
                <c:pt idx="622">
                  <c:v>0.86509040333796483</c:v>
                </c:pt>
                <c:pt idx="623">
                  <c:v>0.86648122392210947</c:v>
                </c:pt>
                <c:pt idx="624">
                  <c:v>0.8678720445062541</c:v>
                </c:pt>
                <c:pt idx="625">
                  <c:v>0.86926286509039874</c:v>
                </c:pt>
                <c:pt idx="626">
                  <c:v>0.87065368567454338</c:v>
                </c:pt>
                <c:pt idx="627">
                  <c:v>0.87204450625868801</c:v>
                </c:pt>
                <c:pt idx="628">
                  <c:v>0.87343532684283265</c:v>
                </c:pt>
                <c:pt idx="629">
                  <c:v>0.87482614742697729</c:v>
                </c:pt>
                <c:pt idx="630">
                  <c:v>0.87621696801112192</c:v>
                </c:pt>
                <c:pt idx="631">
                  <c:v>0.87760778859526656</c:v>
                </c:pt>
                <c:pt idx="632">
                  <c:v>0.87899860917941119</c:v>
                </c:pt>
                <c:pt idx="633">
                  <c:v>0.88038942976355583</c:v>
                </c:pt>
                <c:pt idx="634">
                  <c:v>0.88178025034770047</c:v>
                </c:pt>
                <c:pt idx="635">
                  <c:v>0.8831710709318451</c:v>
                </c:pt>
                <c:pt idx="636">
                  <c:v>0.88456189151598974</c:v>
                </c:pt>
                <c:pt idx="637">
                  <c:v>0.88595271210013438</c:v>
                </c:pt>
                <c:pt idx="638">
                  <c:v>0.88734353268427901</c:v>
                </c:pt>
                <c:pt idx="639">
                  <c:v>0.88873435326842365</c:v>
                </c:pt>
                <c:pt idx="640">
                  <c:v>0.89012517385256829</c:v>
                </c:pt>
                <c:pt idx="641">
                  <c:v>0.89151599443671292</c:v>
                </c:pt>
                <c:pt idx="642">
                  <c:v>0.89290681502085756</c:v>
                </c:pt>
                <c:pt idx="643">
                  <c:v>0.89429763560500219</c:v>
                </c:pt>
                <c:pt idx="644">
                  <c:v>0.89568845618914683</c:v>
                </c:pt>
                <c:pt idx="645">
                  <c:v>0.89707927677329147</c:v>
                </c:pt>
                <c:pt idx="646">
                  <c:v>0.8984700973574361</c:v>
                </c:pt>
                <c:pt idx="647">
                  <c:v>0.89986091794158074</c:v>
                </c:pt>
                <c:pt idx="648">
                  <c:v>0.90125173852572538</c:v>
                </c:pt>
                <c:pt idx="649">
                  <c:v>0.90264255910987001</c:v>
                </c:pt>
                <c:pt idx="650">
                  <c:v>0.90403337969401465</c:v>
                </c:pt>
                <c:pt idx="651">
                  <c:v>0.90542420027815929</c:v>
                </c:pt>
                <c:pt idx="652">
                  <c:v>0.90681502086230392</c:v>
                </c:pt>
                <c:pt idx="653">
                  <c:v>0.90820584144644856</c:v>
                </c:pt>
                <c:pt idx="654">
                  <c:v>0.90959666203059319</c:v>
                </c:pt>
                <c:pt idx="655">
                  <c:v>0.91098748261473783</c:v>
                </c:pt>
                <c:pt idx="656">
                  <c:v>0.91237830319888247</c:v>
                </c:pt>
                <c:pt idx="657">
                  <c:v>0.9137691237830271</c:v>
                </c:pt>
                <c:pt idx="658">
                  <c:v>0.91515994436717174</c:v>
                </c:pt>
                <c:pt idx="659">
                  <c:v>0.91655076495131638</c:v>
                </c:pt>
                <c:pt idx="660">
                  <c:v>0.91794158553546101</c:v>
                </c:pt>
                <c:pt idx="661">
                  <c:v>0.91933240611960565</c:v>
                </c:pt>
                <c:pt idx="662">
                  <c:v>0.92072322670375029</c:v>
                </c:pt>
                <c:pt idx="663">
                  <c:v>0.92211404728789492</c:v>
                </c:pt>
                <c:pt idx="664">
                  <c:v>0.92350486787203956</c:v>
                </c:pt>
                <c:pt idx="665">
                  <c:v>0.9248956884561842</c:v>
                </c:pt>
                <c:pt idx="666">
                  <c:v>0.92628650904032883</c:v>
                </c:pt>
                <c:pt idx="667">
                  <c:v>0.92767732962447347</c:v>
                </c:pt>
                <c:pt idx="668">
                  <c:v>0.9290681502086181</c:v>
                </c:pt>
                <c:pt idx="669">
                  <c:v>0.93045897079276274</c:v>
                </c:pt>
                <c:pt idx="670">
                  <c:v>0.93184979137690738</c:v>
                </c:pt>
                <c:pt idx="671">
                  <c:v>0.93324061196105201</c:v>
                </c:pt>
                <c:pt idx="672">
                  <c:v>0.93463143254519665</c:v>
                </c:pt>
                <c:pt idx="673">
                  <c:v>0.93602225312934129</c:v>
                </c:pt>
                <c:pt idx="674">
                  <c:v>0.93741307371348592</c:v>
                </c:pt>
                <c:pt idx="675">
                  <c:v>0.93880389429763056</c:v>
                </c:pt>
                <c:pt idx="676">
                  <c:v>0.9401947148817752</c:v>
                </c:pt>
                <c:pt idx="677">
                  <c:v>0.94158553546591983</c:v>
                </c:pt>
                <c:pt idx="678">
                  <c:v>0.94297635605006447</c:v>
                </c:pt>
                <c:pt idx="679">
                  <c:v>0.9443671766342091</c:v>
                </c:pt>
                <c:pt idx="680">
                  <c:v>0.94575799721835374</c:v>
                </c:pt>
                <c:pt idx="681">
                  <c:v>0.94714881780249838</c:v>
                </c:pt>
                <c:pt idx="682">
                  <c:v>0.94853963838664301</c:v>
                </c:pt>
                <c:pt idx="683">
                  <c:v>0.94993045897078765</c:v>
                </c:pt>
                <c:pt idx="684">
                  <c:v>0.95132127955493229</c:v>
                </c:pt>
                <c:pt idx="685">
                  <c:v>0.95271210013907692</c:v>
                </c:pt>
                <c:pt idx="686">
                  <c:v>0.95410292072322156</c:v>
                </c:pt>
                <c:pt idx="687">
                  <c:v>0.9554937413073662</c:v>
                </c:pt>
                <c:pt idx="688">
                  <c:v>0.95688456189151083</c:v>
                </c:pt>
                <c:pt idx="689">
                  <c:v>0.95827538247565547</c:v>
                </c:pt>
                <c:pt idx="690">
                  <c:v>0.9596662030598001</c:v>
                </c:pt>
                <c:pt idx="691">
                  <c:v>0.96105702364394474</c:v>
                </c:pt>
                <c:pt idx="692">
                  <c:v>0.96244784422808938</c:v>
                </c:pt>
                <c:pt idx="693">
                  <c:v>0.96383866481223401</c:v>
                </c:pt>
                <c:pt idx="694">
                  <c:v>0.96522948539637865</c:v>
                </c:pt>
                <c:pt idx="695">
                  <c:v>0.96662030598052329</c:v>
                </c:pt>
                <c:pt idx="696">
                  <c:v>0.96801112656466792</c:v>
                </c:pt>
                <c:pt idx="697">
                  <c:v>0.96940194714881256</c:v>
                </c:pt>
                <c:pt idx="698">
                  <c:v>0.9707927677329572</c:v>
                </c:pt>
                <c:pt idx="699">
                  <c:v>0.97218358831710183</c:v>
                </c:pt>
                <c:pt idx="700">
                  <c:v>0.97357440890124647</c:v>
                </c:pt>
                <c:pt idx="701">
                  <c:v>0.9749652294853911</c:v>
                </c:pt>
                <c:pt idx="702">
                  <c:v>0.97635605006953574</c:v>
                </c:pt>
                <c:pt idx="703">
                  <c:v>0.97774687065368038</c:v>
                </c:pt>
                <c:pt idx="704">
                  <c:v>0.97913769123782501</c:v>
                </c:pt>
                <c:pt idx="705">
                  <c:v>0.98052851182196965</c:v>
                </c:pt>
                <c:pt idx="706">
                  <c:v>0.98191933240611429</c:v>
                </c:pt>
                <c:pt idx="707">
                  <c:v>0.98331015299025892</c:v>
                </c:pt>
                <c:pt idx="708">
                  <c:v>0.98470097357440356</c:v>
                </c:pt>
                <c:pt idx="709">
                  <c:v>0.9860917941585482</c:v>
                </c:pt>
                <c:pt idx="710">
                  <c:v>0.98748261474269283</c:v>
                </c:pt>
                <c:pt idx="711">
                  <c:v>0.98887343532683747</c:v>
                </c:pt>
                <c:pt idx="712">
                  <c:v>0.99026425591098211</c:v>
                </c:pt>
                <c:pt idx="713">
                  <c:v>0.99165507649512674</c:v>
                </c:pt>
                <c:pt idx="714">
                  <c:v>0.99304589707927138</c:v>
                </c:pt>
                <c:pt idx="715">
                  <c:v>0.99443671766341601</c:v>
                </c:pt>
                <c:pt idx="716">
                  <c:v>0.99582753824756065</c:v>
                </c:pt>
                <c:pt idx="717">
                  <c:v>0.99721835883170529</c:v>
                </c:pt>
                <c:pt idx="718">
                  <c:v>0.99860917941584992</c:v>
                </c:pt>
                <c:pt idx="719">
                  <c:v>0.99999999999999456</c:v>
                </c:pt>
              </c:numCache>
            </c:numRef>
          </c:xVal>
          <c:yVal>
            <c:numRef>
              <c:f>'Los Encuentros Structure Area'!$J$3:$J$100000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1.3908205841446453E-3</c:v>
                </c:pt>
                <c:pt idx="2">
                  <c:v>2.7816411682892906E-3</c:v>
                </c:pt>
                <c:pt idx="3">
                  <c:v>4.172461752433936E-3</c:v>
                </c:pt>
                <c:pt idx="4">
                  <c:v>5.5632823365785811E-3</c:v>
                </c:pt>
                <c:pt idx="5">
                  <c:v>6.9541029207232262E-3</c:v>
                </c:pt>
                <c:pt idx="6">
                  <c:v>8.3449235048678721E-3</c:v>
                </c:pt>
                <c:pt idx="7">
                  <c:v>9.7357440890125171E-3</c:v>
                </c:pt>
                <c:pt idx="8">
                  <c:v>1.1126564673157162E-2</c:v>
                </c:pt>
                <c:pt idx="9">
                  <c:v>1.2517385257301807E-2</c:v>
                </c:pt>
                <c:pt idx="10">
                  <c:v>1.3908205841446452E-2</c:v>
                </c:pt>
                <c:pt idx="11">
                  <c:v>1.5299026425591097E-2</c:v>
                </c:pt>
                <c:pt idx="12">
                  <c:v>1.6689847009735744E-2</c:v>
                </c:pt>
                <c:pt idx="13">
                  <c:v>1.8080667593880391E-2</c:v>
                </c:pt>
                <c:pt idx="14">
                  <c:v>1.9471488178025038E-2</c:v>
                </c:pt>
                <c:pt idx="15">
                  <c:v>2.0862308762169685E-2</c:v>
                </c:pt>
                <c:pt idx="16">
                  <c:v>2.2253129346314331E-2</c:v>
                </c:pt>
                <c:pt idx="17">
                  <c:v>2.3643949930458978E-2</c:v>
                </c:pt>
                <c:pt idx="18">
                  <c:v>2.5034770514603625E-2</c:v>
                </c:pt>
                <c:pt idx="19">
                  <c:v>2.6425591098748272E-2</c:v>
                </c:pt>
                <c:pt idx="20">
                  <c:v>2.7816411682892919E-2</c:v>
                </c:pt>
                <c:pt idx="21">
                  <c:v>2.9207232267037565E-2</c:v>
                </c:pt>
                <c:pt idx="22">
                  <c:v>3.0598052851182212E-2</c:v>
                </c:pt>
                <c:pt idx="23">
                  <c:v>3.1988873435326859E-2</c:v>
                </c:pt>
                <c:pt idx="24">
                  <c:v>3.3379694019471502E-2</c:v>
                </c:pt>
                <c:pt idx="25">
                  <c:v>3.4770514603616146E-2</c:v>
                </c:pt>
                <c:pt idx="26">
                  <c:v>3.6161335187760789E-2</c:v>
                </c:pt>
                <c:pt idx="27">
                  <c:v>3.7552155771905432E-2</c:v>
                </c:pt>
                <c:pt idx="28">
                  <c:v>3.8942976356050076E-2</c:v>
                </c:pt>
                <c:pt idx="29">
                  <c:v>4.0333796940194719E-2</c:v>
                </c:pt>
                <c:pt idx="30">
                  <c:v>4.1724617524339362E-2</c:v>
                </c:pt>
                <c:pt idx="31">
                  <c:v>4.3115438108484005E-2</c:v>
                </c:pt>
                <c:pt idx="32">
                  <c:v>4.4506258692628649E-2</c:v>
                </c:pt>
                <c:pt idx="33">
                  <c:v>4.5897079276773292E-2</c:v>
                </c:pt>
                <c:pt idx="34">
                  <c:v>4.7287899860917935E-2</c:v>
                </c:pt>
                <c:pt idx="35">
                  <c:v>4.8678720445062579E-2</c:v>
                </c:pt>
                <c:pt idx="36">
                  <c:v>5.0069541029207222E-2</c:v>
                </c:pt>
                <c:pt idx="37">
                  <c:v>5.1460361613351865E-2</c:v>
                </c:pt>
                <c:pt idx="38">
                  <c:v>5.2851182197496509E-2</c:v>
                </c:pt>
                <c:pt idx="39">
                  <c:v>5.4242002781641152E-2</c:v>
                </c:pt>
                <c:pt idx="40">
                  <c:v>5.5632823365785795E-2</c:v>
                </c:pt>
                <c:pt idx="41">
                  <c:v>5.7023643949930439E-2</c:v>
                </c:pt>
                <c:pt idx="42">
                  <c:v>5.8414464534075082E-2</c:v>
                </c:pt>
                <c:pt idx="43">
                  <c:v>5.9805285118219725E-2</c:v>
                </c:pt>
                <c:pt idx="44">
                  <c:v>6.1196105702364369E-2</c:v>
                </c:pt>
                <c:pt idx="45">
                  <c:v>6.2586926286509012E-2</c:v>
                </c:pt>
                <c:pt idx="46">
                  <c:v>6.3977746870653662E-2</c:v>
                </c:pt>
                <c:pt idx="47">
                  <c:v>6.5368567454798313E-2</c:v>
                </c:pt>
                <c:pt idx="48">
                  <c:v>6.6759388038942963E-2</c:v>
                </c:pt>
                <c:pt idx="49">
                  <c:v>6.8150208623087613E-2</c:v>
                </c:pt>
                <c:pt idx="50">
                  <c:v>6.9541029207232263E-2</c:v>
                </c:pt>
                <c:pt idx="51">
                  <c:v>7.0931849791376914E-2</c:v>
                </c:pt>
                <c:pt idx="52">
                  <c:v>7.2322670375521564E-2</c:v>
                </c:pt>
                <c:pt idx="53">
                  <c:v>7.3713490959666214E-2</c:v>
                </c:pt>
                <c:pt idx="54">
                  <c:v>7.5104311543810864E-2</c:v>
                </c:pt>
                <c:pt idx="55">
                  <c:v>7.6495132127955515E-2</c:v>
                </c:pt>
                <c:pt idx="56">
                  <c:v>7.7885952712100165E-2</c:v>
                </c:pt>
                <c:pt idx="57">
                  <c:v>7.9276773296244815E-2</c:v>
                </c:pt>
                <c:pt idx="58">
                  <c:v>8.0667593880389465E-2</c:v>
                </c:pt>
                <c:pt idx="59">
                  <c:v>8.2058414464534116E-2</c:v>
                </c:pt>
                <c:pt idx="60">
                  <c:v>8.3449235048678766E-2</c:v>
                </c:pt>
                <c:pt idx="61">
                  <c:v>8.4840055632823416E-2</c:v>
                </c:pt>
                <c:pt idx="62">
                  <c:v>8.6230876216968066E-2</c:v>
                </c:pt>
                <c:pt idx="63">
                  <c:v>8.7621696801112717E-2</c:v>
                </c:pt>
                <c:pt idx="64">
                  <c:v>8.9012517385257367E-2</c:v>
                </c:pt>
                <c:pt idx="65">
                  <c:v>9.0403337969402017E-2</c:v>
                </c:pt>
                <c:pt idx="66">
                  <c:v>9.1794158553546668E-2</c:v>
                </c:pt>
                <c:pt idx="67">
                  <c:v>9.3184979137691318E-2</c:v>
                </c:pt>
                <c:pt idx="68">
                  <c:v>9.4575799721835968E-2</c:v>
                </c:pt>
                <c:pt idx="69">
                  <c:v>9.5966620305980618E-2</c:v>
                </c:pt>
                <c:pt idx="70">
                  <c:v>9.7357440890125269E-2</c:v>
                </c:pt>
                <c:pt idx="71">
                  <c:v>9.8748261474269919E-2</c:v>
                </c:pt>
                <c:pt idx="72">
                  <c:v>0.10013908205841457</c:v>
                </c:pt>
                <c:pt idx="73">
                  <c:v>0.10152990264255922</c:v>
                </c:pt>
                <c:pt idx="74">
                  <c:v>0.10292072322670387</c:v>
                </c:pt>
                <c:pt idx="75">
                  <c:v>0.10431154381084852</c:v>
                </c:pt>
                <c:pt idx="76">
                  <c:v>0.10570236439499317</c:v>
                </c:pt>
                <c:pt idx="77">
                  <c:v>0.10709318497913782</c:v>
                </c:pt>
                <c:pt idx="78">
                  <c:v>0.10848400556328247</c:v>
                </c:pt>
                <c:pt idx="79">
                  <c:v>0.10987482614742712</c:v>
                </c:pt>
                <c:pt idx="80">
                  <c:v>0.11126564673157177</c:v>
                </c:pt>
                <c:pt idx="81">
                  <c:v>0.11265646731571642</c:v>
                </c:pt>
                <c:pt idx="82">
                  <c:v>0.11404728789986107</c:v>
                </c:pt>
                <c:pt idx="83">
                  <c:v>0.11543810848400572</c:v>
                </c:pt>
                <c:pt idx="84">
                  <c:v>0.11682892906815037</c:v>
                </c:pt>
                <c:pt idx="85">
                  <c:v>0.11821974965229502</c:v>
                </c:pt>
                <c:pt idx="86">
                  <c:v>0.11961057023643967</c:v>
                </c:pt>
                <c:pt idx="87">
                  <c:v>0.12100139082058432</c:v>
                </c:pt>
                <c:pt idx="88">
                  <c:v>0.12239221140472897</c:v>
                </c:pt>
                <c:pt idx="89">
                  <c:v>0.12378303198887362</c:v>
                </c:pt>
                <c:pt idx="90">
                  <c:v>0.12517385257301827</c:v>
                </c:pt>
                <c:pt idx="91">
                  <c:v>0.12656467315716291</c:v>
                </c:pt>
                <c:pt idx="92">
                  <c:v>0.12795549374130755</c:v>
                </c:pt>
                <c:pt idx="93">
                  <c:v>0.12934631432545218</c:v>
                </c:pt>
                <c:pt idx="94">
                  <c:v>0.13073713490959682</c:v>
                </c:pt>
                <c:pt idx="95">
                  <c:v>0.13212795549374146</c:v>
                </c:pt>
                <c:pt idx="96">
                  <c:v>0.13351877607788609</c:v>
                </c:pt>
                <c:pt idx="97">
                  <c:v>0.13490959666203073</c:v>
                </c:pt>
                <c:pt idx="98">
                  <c:v>0.13630041724617536</c:v>
                </c:pt>
                <c:pt idx="99">
                  <c:v>0.13769123783032</c:v>
                </c:pt>
                <c:pt idx="100">
                  <c:v>0.13908205841446464</c:v>
                </c:pt>
                <c:pt idx="101">
                  <c:v>0.14047287899860927</c:v>
                </c:pt>
                <c:pt idx="102">
                  <c:v>0.14186369958275391</c:v>
                </c:pt>
                <c:pt idx="103">
                  <c:v>0.14325452016689855</c:v>
                </c:pt>
                <c:pt idx="104">
                  <c:v>0.14464534075104318</c:v>
                </c:pt>
                <c:pt idx="105">
                  <c:v>0.14603616133518782</c:v>
                </c:pt>
                <c:pt idx="106">
                  <c:v>0.14742698191933246</c:v>
                </c:pt>
                <c:pt idx="107">
                  <c:v>0.14881780250347709</c:v>
                </c:pt>
                <c:pt idx="108">
                  <c:v>0.15020862308762173</c:v>
                </c:pt>
                <c:pt idx="109">
                  <c:v>0.15159944367176637</c:v>
                </c:pt>
                <c:pt idx="110">
                  <c:v>0.152990264255911</c:v>
                </c:pt>
                <c:pt idx="111">
                  <c:v>0.15438108484005564</c:v>
                </c:pt>
                <c:pt idx="112">
                  <c:v>0.15577190542420027</c:v>
                </c:pt>
                <c:pt idx="113">
                  <c:v>0.15716272600834491</c:v>
                </c:pt>
                <c:pt idx="114">
                  <c:v>0.15855354659248955</c:v>
                </c:pt>
                <c:pt idx="115">
                  <c:v>0.15994436717663418</c:v>
                </c:pt>
                <c:pt idx="116">
                  <c:v>0.16133518776077882</c:v>
                </c:pt>
                <c:pt idx="117">
                  <c:v>0.16272600834492346</c:v>
                </c:pt>
                <c:pt idx="118">
                  <c:v>0.16411682892906809</c:v>
                </c:pt>
                <c:pt idx="119">
                  <c:v>0.16550764951321273</c:v>
                </c:pt>
                <c:pt idx="120">
                  <c:v>0.16689847009735737</c:v>
                </c:pt>
                <c:pt idx="121">
                  <c:v>0.168289290681502</c:v>
                </c:pt>
                <c:pt idx="122">
                  <c:v>0.16968011126564664</c:v>
                </c:pt>
                <c:pt idx="123">
                  <c:v>0.17107093184979127</c:v>
                </c:pt>
                <c:pt idx="124">
                  <c:v>0.17246175243393591</c:v>
                </c:pt>
                <c:pt idx="125">
                  <c:v>0.17385257301808055</c:v>
                </c:pt>
                <c:pt idx="126">
                  <c:v>0.17524339360222518</c:v>
                </c:pt>
                <c:pt idx="127">
                  <c:v>0.17663421418636982</c:v>
                </c:pt>
                <c:pt idx="128">
                  <c:v>0.17802503477051446</c:v>
                </c:pt>
                <c:pt idx="129">
                  <c:v>0.17941585535465909</c:v>
                </c:pt>
                <c:pt idx="130">
                  <c:v>0.18080667593880373</c:v>
                </c:pt>
                <c:pt idx="131">
                  <c:v>0.18219749652294837</c:v>
                </c:pt>
                <c:pt idx="132">
                  <c:v>0.183588317107093</c:v>
                </c:pt>
                <c:pt idx="133">
                  <c:v>0.18497913769123764</c:v>
                </c:pt>
                <c:pt idx="134">
                  <c:v>0.18636995827538227</c:v>
                </c:pt>
                <c:pt idx="135">
                  <c:v>0.18776077885952691</c:v>
                </c:pt>
                <c:pt idx="136">
                  <c:v>0.18915159944367155</c:v>
                </c:pt>
                <c:pt idx="137">
                  <c:v>0.19054242002781618</c:v>
                </c:pt>
                <c:pt idx="138">
                  <c:v>0.19193324061196082</c:v>
                </c:pt>
                <c:pt idx="139">
                  <c:v>0.19332406119610546</c:v>
                </c:pt>
                <c:pt idx="140">
                  <c:v>0.19471488178025009</c:v>
                </c:pt>
                <c:pt idx="141">
                  <c:v>0.19610570236439473</c:v>
                </c:pt>
                <c:pt idx="142">
                  <c:v>0.19749652294853937</c:v>
                </c:pt>
                <c:pt idx="143">
                  <c:v>0.198887343532684</c:v>
                </c:pt>
                <c:pt idx="144">
                  <c:v>0.20027816411682864</c:v>
                </c:pt>
                <c:pt idx="145">
                  <c:v>0.20166898470097328</c:v>
                </c:pt>
                <c:pt idx="146">
                  <c:v>0.20305980528511791</c:v>
                </c:pt>
                <c:pt idx="147">
                  <c:v>0.20445062586926255</c:v>
                </c:pt>
                <c:pt idx="148">
                  <c:v>0.20584144645340718</c:v>
                </c:pt>
                <c:pt idx="149">
                  <c:v>0.20723226703755182</c:v>
                </c:pt>
                <c:pt idx="150">
                  <c:v>0.20862308762169646</c:v>
                </c:pt>
                <c:pt idx="151">
                  <c:v>0.21001390820584109</c:v>
                </c:pt>
                <c:pt idx="152">
                  <c:v>0.21140472878998573</c:v>
                </c:pt>
                <c:pt idx="153">
                  <c:v>0.21279554937413037</c:v>
                </c:pt>
                <c:pt idx="154">
                  <c:v>0.214186369958275</c:v>
                </c:pt>
                <c:pt idx="155">
                  <c:v>0.21557719054241964</c:v>
                </c:pt>
                <c:pt idx="156">
                  <c:v>0.21696801112656428</c:v>
                </c:pt>
                <c:pt idx="157">
                  <c:v>0.21835883171070891</c:v>
                </c:pt>
                <c:pt idx="158">
                  <c:v>0.21974965229485355</c:v>
                </c:pt>
                <c:pt idx="159">
                  <c:v>0.22114047287899818</c:v>
                </c:pt>
                <c:pt idx="160">
                  <c:v>0.22253129346314282</c:v>
                </c:pt>
                <c:pt idx="161">
                  <c:v>0.22392211404728746</c:v>
                </c:pt>
                <c:pt idx="162">
                  <c:v>0.22531293463143209</c:v>
                </c:pt>
                <c:pt idx="163">
                  <c:v>0.22670375521557673</c:v>
                </c:pt>
                <c:pt idx="164">
                  <c:v>0.22809457579972137</c:v>
                </c:pt>
                <c:pt idx="165">
                  <c:v>0.229485396383866</c:v>
                </c:pt>
                <c:pt idx="166">
                  <c:v>0.23087621696801064</c:v>
                </c:pt>
                <c:pt idx="167">
                  <c:v>0.23226703755215528</c:v>
                </c:pt>
                <c:pt idx="168">
                  <c:v>0.23365785813629991</c:v>
                </c:pt>
                <c:pt idx="169">
                  <c:v>0.23504867872044455</c:v>
                </c:pt>
                <c:pt idx="170">
                  <c:v>0.23643949930458918</c:v>
                </c:pt>
                <c:pt idx="171">
                  <c:v>0.23783031988873382</c:v>
                </c:pt>
                <c:pt idx="172">
                  <c:v>0.23922114047287846</c:v>
                </c:pt>
                <c:pt idx="173">
                  <c:v>0.24061196105702309</c:v>
                </c:pt>
                <c:pt idx="174">
                  <c:v>0.24200278164116773</c:v>
                </c:pt>
                <c:pt idx="175">
                  <c:v>0.24339360222531237</c:v>
                </c:pt>
                <c:pt idx="176">
                  <c:v>0.244784422809457</c:v>
                </c:pt>
                <c:pt idx="177">
                  <c:v>0.24617524339360164</c:v>
                </c:pt>
                <c:pt idx="178">
                  <c:v>0.24756606397774628</c:v>
                </c:pt>
                <c:pt idx="179">
                  <c:v>0.24895688456189091</c:v>
                </c:pt>
                <c:pt idx="180">
                  <c:v>0.25034770514603555</c:v>
                </c:pt>
                <c:pt idx="181">
                  <c:v>0.25173852573018018</c:v>
                </c:pt>
                <c:pt idx="182">
                  <c:v>0.25312934631432482</c:v>
                </c:pt>
                <c:pt idx="183">
                  <c:v>0.25452016689846946</c:v>
                </c:pt>
                <c:pt idx="184">
                  <c:v>0.25591098748261409</c:v>
                </c:pt>
                <c:pt idx="185">
                  <c:v>0.25730180806675873</c:v>
                </c:pt>
                <c:pt idx="186">
                  <c:v>0.25869262865090337</c:v>
                </c:pt>
                <c:pt idx="187">
                  <c:v>0.260083449235048</c:v>
                </c:pt>
                <c:pt idx="188">
                  <c:v>0.26147426981919264</c:v>
                </c:pt>
                <c:pt idx="189">
                  <c:v>0.26286509040333728</c:v>
                </c:pt>
                <c:pt idx="190">
                  <c:v>0.26425591098748191</c:v>
                </c:pt>
                <c:pt idx="191">
                  <c:v>0.26564673157162655</c:v>
                </c:pt>
                <c:pt idx="192">
                  <c:v>0.26703755215577119</c:v>
                </c:pt>
                <c:pt idx="193">
                  <c:v>0.26842837273991582</c:v>
                </c:pt>
                <c:pt idx="194">
                  <c:v>0.26981919332406046</c:v>
                </c:pt>
                <c:pt idx="195">
                  <c:v>0.27121001390820509</c:v>
                </c:pt>
                <c:pt idx="196">
                  <c:v>0.27260083449234973</c:v>
                </c:pt>
                <c:pt idx="197">
                  <c:v>0.27399165507649437</c:v>
                </c:pt>
                <c:pt idx="198">
                  <c:v>0.275382475660639</c:v>
                </c:pt>
                <c:pt idx="199">
                  <c:v>0.27677329624478364</c:v>
                </c:pt>
                <c:pt idx="200">
                  <c:v>0.27816411682892828</c:v>
                </c:pt>
                <c:pt idx="201">
                  <c:v>0.27955493741307291</c:v>
                </c:pt>
                <c:pt idx="202">
                  <c:v>0.28094575799721755</c:v>
                </c:pt>
                <c:pt idx="203">
                  <c:v>0.28233657858136219</c:v>
                </c:pt>
                <c:pt idx="204">
                  <c:v>0.28372739916550682</c:v>
                </c:pt>
                <c:pt idx="205">
                  <c:v>0.28511821974965146</c:v>
                </c:pt>
                <c:pt idx="206">
                  <c:v>0.28650904033379609</c:v>
                </c:pt>
                <c:pt idx="207">
                  <c:v>0.28789986091794073</c:v>
                </c:pt>
                <c:pt idx="208">
                  <c:v>0.28929068150208537</c:v>
                </c:pt>
                <c:pt idx="209">
                  <c:v>0.29068150208623</c:v>
                </c:pt>
                <c:pt idx="210">
                  <c:v>0.29207232267037464</c:v>
                </c:pt>
                <c:pt idx="211">
                  <c:v>0.29346314325451928</c:v>
                </c:pt>
                <c:pt idx="212">
                  <c:v>0.29485396383866391</c:v>
                </c:pt>
                <c:pt idx="213">
                  <c:v>0.29624478442280855</c:v>
                </c:pt>
                <c:pt idx="214">
                  <c:v>0.29763560500695319</c:v>
                </c:pt>
                <c:pt idx="215">
                  <c:v>0.29902642559109782</c:v>
                </c:pt>
                <c:pt idx="216">
                  <c:v>0.30041724617524246</c:v>
                </c:pt>
                <c:pt idx="217">
                  <c:v>0.30180806675938709</c:v>
                </c:pt>
                <c:pt idx="218">
                  <c:v>0.30319888734353173</c:v>
                </c:pt>
                <c:pt idx="219">
                  <c:v>0.30458970792767637</c:v>
                </c:pt>
                <c:pt idx="220">
                  <c:v>0.305980528511821</c:v>
                </c:pt>
                <c:pt idx="221">
                  <c:v>0.30737134909596564</c:v>
                </c:pt>
                <c:pt idx="222">
                  <c:v>0.30876216968011028</c:v>
                </c:pt>
                <c:pt idx="223">
                  <c:v>0.31015299026425491</c:v>
                </c:pt>
                <c:pt idx="224">
                  <c:v>0.31154381084839955</c:v>
                </c:pt>
                <c:pt idx="225">
                  <c:v>0.31293463143254419</c:v>
                </c:pt>
                <c:pt idx="226">
                  <c:v>0.31432545201668882</c:v>
                </c:pt>
                <c:pt idx="227">
                  <c:v>0.31571627260083346</c:v>
                </c:pt>
                <c:pt idx="228">
                  <c:v>0.31710709318497809</c:v>
                </c:pt>
                <c:pt idx="229">
                  <c:v>0.31849791376912273</c:v>
                </c:pt>
                <c:pt idx="230">
                  <c:v>0.31988873435326737</c:v>
                </c:pt>
                <c:pt idx="231">
                  <c:v>0.321279554937412</c:v>
                </c:pt>
                <c:pt idx="232">
                  <c:v>0.32267037552155664</c:v>
                </c:pt>
                <c:pt idx="233">
                  <c:v>0.32406119610570128</c:v>
                </c:pt>
                <c:pt idx="234">
                  <c:v>0.32545201668984591</c:v>
                </c:pt>
                <c:pt idx="235">
                  <c:v>0.32684283727399055</c:v>
                </c:pt>
                <c:pt idx="236">
                  <c:v>0.32823365785813519</c:v>
                </c:pt>
                <c:pt idx="237">
                  <c:v>0.32962447844227982</c:v>
                </c:pt>
                <c:pt idx="238">
                  <c:v>0.33101529902642446</c:v>
                </c:pt>
                <c:pt idx="239">
                  <c:v>0.3324061196105691</c:v>
                </c:pt>
                <c:pt idx="240">
                  <c:v>0.33379694019471373</c:v>
                </c:pt>
                <c:pt idx="241">
                  <c:v>0.33518776077885837</c:v>
                </c:pt>
                <c:pt idx="242">
                  <c:v>0.336578581363003</c:v>
                </c:pt>
                <c:pt idx="243">
                  <c:v>0.33796940194714764</c:v>
                </c:pt>
                <c:pt idx="244">
                  <c:v>0.33936022253129228</c:v>
                </c:pt>
                <c:pt idx="245">
                  <c:v>0.34075104311543691</c:v>
                </c:pt>
                <c:pt idx="246">
                  <c:v>0.34214186369958155</c:v>
                </c:pt>
                <c:pt idx="247">
                  <c:v>0.34353268428372619</c:v>
                </c:pt>
                <c:pt idx="248">
                  <c:v>0.34492350486787082</c:v>
                </c:pt>
                <c:pt idx="249">
                  <c:v>0.34631432545201546</c:v>
                </c:pt>
                <c:pt idx="250">
                  <c:v>0.3477051460361601</c:v>
                </c:pt>
                <c:pt idx="251">
                  <c:v>0.34909596662030473</c:v>
                </c:pt>
                <c:pt idx="252">
                  <c:v>0.35048678720444937</c:v>
                </c:pt>
                <c:pt idx="253">
                  <c:v>0.351877607788594</c:v>
                </c:pt>
                <c:pt idx="254">
                  <c:v>0.35326842837273864</c:v>
                </c:pt>
                <c:pt idx="255">
                  <c:v>0.35465924895688328</c:v>
                </c:pt>
                <c:pt idx="256">
                  <c:v>0.35605006954102791</c:v>
                </c:pt>
                <c:pt idx="257">
                  <c:v>0.35744089012517255</c:v>
                </c:pt>
                <c:pt idx="258">
                  <c:v>0.35883171070931719</c:v>
                </c:pt>
                <c:pt idx="259">
                  <c:v>0.36022253129346182</c:v>
                </c:pt>
                <c:pt idx="260">
                  <c:v>0.36161335187760646</c:v>
                </c:pt>
                <c:pt idx="261">
                  <c:v>0.3630041724617511</c:v>
                </c:pt>
                <c:pt idx="262">
                  <c:v>0.36439499304589573</c:v>
                </c:pt>
                <c:pt idx="263">
                  <c:v>0.36578581363004037</c:v>
                </c:pt>
                <c:pt idx="264">
                  <c:v>0.367176634214185</c:v>
                </c:pt>
                <c:pt idx="265">
                  <c:v>0.36856745479832964</c:v>
                </c:pt>
                <c:pt idx="266">
                  <c:v>0.36995827538247428</c:v>
                </c:pt>
                <c:pt idx="267">
                  <c:v>0.37134909596661891</c:v>
                </c:pt>
                <c:pt idx="268">
                  <c:v>0.37273991655076355</c:v>
                </c:pt>
                <c:pt idx="269">
                  <c:v>0.37413073713490819</c:v>
                </c:pt>
                <c:pt idx="270">
                  <c:v>0.37552155771905282</c:v>
                </c:pt>
                <c:pt idx="271">
                  <c:v>0.37691237830319746</c:v>
                </c:pt>
                <c:pt idx="272">
                  <c:v>0.3783031988873421</c:v>
                </c:pt>
                <c:pt idx="273">
                  <c:v>0.37969401947148673</c:v>
                </c:pt>
                <c:pt idx="274">
                  <c:v>0.38108484005563137</c:v>
                </c:pt>
                <c:pt idx="275">
                  <c:v>0.38247566063977601</c:v>
                </c:pt>
                <c:pt idx="276">
                  <c:v>0.38386648122392064</c:v>
                </c:pt>
                <c:pt idx="277">
                  <c:v>0.38525730180806528</c:v>
                </c:pt>
                <c:pt idx="278">
                  <c:v>0.38664812239220991</c:v>
                </c:pt>
                <c:pt idx="279">
                  <c:v>0.38803894297635455</c:v>
                </c:pt>
                <c:pt idx="280">
                  <c:v>0.38942976356049919</c:v>
                </c:pt>
                <c:pt idx="281">
                  <c:v>0.39082058414464382</c:v>
                </c:pt>
                <c:pt idx="282">
                  <c:v>0.39221140472878846</c:v>
                </c:pt>
                <c:pt idx="283">
                  <c:v>0.3936022253129331</c:v>
                </c:pt>
                <c:pt idx="284">
                  <c:v>0.39499304589707773</c:v>
                </c:pt>
                <c:pt idx="285">
                  <c:v>0.39638386648122237</c:v>
                </c:pt>
                <c:pt idx="286">
                  <c:v>0.39777468706536701</c:v>
                </c:pt>
                <c:pt idx="287">
                  <c:v>0.39916550764951164</c:v>
                </c:pt>
                <c:pt idx="288">
                  <c:v>0.40055632823365628</c:v>
                </c:pt>
                <c:pt idx="289">
                  <c:v>0.40194714881780091</c:v>
                </c:pt>
                <c:pt idx="290">
                  <c:v>0.40333796940194555</c:v>
                </c:pt>
                <c:pt idx="291">
                  <c:v>0.40472878998609019</c:v>
                </c:pt>
                <c:pt idx="292">
                  <c:v>0.40611961057023482</c:v>
                </c:pt>
                <c:pt idx="293">
                  <c:v>0.40751043115437946</c:v>
                </c:pt>
                <c:pt idx="294">
                  <c:v>0.4089012517385241</c:v>
                </c:pt>
                <c:pt idx="295">
                  <c:v>0.41029207232266873</c:v>
                </c:pt>
                <c:pt idx="296">
                  <c:v>0.41168289290681337</c:v>
                </c:pt>
                <c:pt idx="297">
                  <c:v>0.41307371349095801</c:v>
                </c:pt>
                <c:pt idx="298">
                  <c:v>0.41446453407510264</c:v>
                </c:pt>
                <c:pt idx="299">
                  <c:v>0.41585535465924728</c:v>
                </c:pt>
                <c:pt idx="300">
                  <c:v>0.41724617524339191</c:v>
                </c:pt>
                <c:pt idx="301">
                  <c:v>0.41863699582753655</c:v>
                </c:pt>
                <c:pt idx="302">
                  <c:v>0.42002781641168119</c:v>
                </c:pt>
                <c:pt idx="303">
                  <c:v>0.42141863699582582</c:v>
                </c:pt>
                <c:pt idx="304">
                  <c:v>0.42280945757997046</c:v>
                </c:pt>
                <c:pt idx="305">
                  <c:v>0.4242002781641151</c:v>
                </c:pt>
                <c:pt idx="306">
                  <c:v>0.42559109874825973</c:v>
                </c:pt>
                <c:pt idx="307">
                  <c:v>0.42698191933240437</c:v>
                </c:pt>
                <c:pt idx="308">
                  <c:v>0.42837273991654901</c:v>
                </c:pt>
                <c:pt idx="309">
                  <c:v>0.42976356050069364</c:v>
                </c:pt>
                <c:pt idx="310">
                  <c:v>0.43115438108483828</c:v>
                </c:pt>
                <c:pt idx="311">
                  <c:v>0.43254520166898291</c:v>
                </c:pt>
                <c:pt idx="312">
                  <c:v>0.43393602225312755</c:v>
                </c:pt>
                <c:pt idx="313">
                  <c:v>0.43532684283727219</c:v>
                </c:pt>
                <c:pt idx="314">
                  <c:v>0.43671766342141682</c:v>
                </c:pt>
                <c:pt idx="315">
                  <c:v>0.43810848400556146</c:v>
                </c:pt>
                <c:pt idx="316">
                  <c:v>0.4394993045897061</c:v>
                </c:pt>
                <c:pt idx="317">
                  <c:v>0.44089012517385073</c:v>
                </c:pt>
                <c:pt idx="318">
                  <c:v>0.44228094575799537</c:v>
                </c:pt>
                <c:pt idx="319">
                  <c:v>0.44367176634214001</c:v>
                </c:pt>
                <c:pt idx="320">
                  <c:v>0.44506258692628464</c:v>
                </c:pt>
                <c:pt idx="321">
                  <c:v>0.44645340751042928</c:v>
                </c:pt>
                <c:pt idx="322">
                  <c:v>0.44784422809457392</c:v>
                </c:pt>
                <c:pt idx="323">
                  <c:v>0.44923504867871855</c:v>
                </c:pt>
                <c:pt idx="324">
                  <c:v>0.45062586926286319</c:v>
                </c:pt>
                <c:pt idx="325">
                  <c:v>0.45201668984700782</c:v>
                </c:pt>
                <c:pt idx="326">
                  <c:v>0.45340751043115246</c:v>
                </c:pt>
                <c:pt idx="327">
                  <c:v>0.4547983310152971</c:v>
                </c:pt>
                <c:pt idx="328">
                  <c:v>0.45618915159944173</c:v>
                </c:pt>
                <c:pt idx="329">
                  <c:v>0.45757997218358637</c:v>
                </c:pt>
                <c:pt idx="330">
                  <c:v>0.45897079276773101</c:v>
                </c:pt>
                <c:pt idx="331">
                  <c:v>0.46036161335187564</c:v>
                </c:pt>
                <c:pt idx="332">
                  <c:v>0.46175243393602028</c:v>
                </c:pt>
                <c:pt idx="333">
                  <c:v>0.46314325452016492</c:v>
                </c:pt>
                <c:pt idx="334">
                  <c:v>0.46453407510430955</c:v>
                </c:pt>
                <c:pt idx="335">
                  <c:v>0.46592489568845419</c:v>
                </c:pt>
                <c:pt idx="336">
                  <c:v>0.46731571627259882</c:v>
                </c:pt>
                <c:pt idx="337">
                  <c:v>0.46870653685674346</c:v>
                </c:pt>
                <c:pt idx="338">
                  <c:v>0.4700973574408881</c:v>
                </c:pt>
                <c:pt idx="339">
                  <c:v>0.47148817802503273</c:v>
                </c:pt>
                <c:pt idx="340">
                  <c:v>0.47287899860917737</c:v>
                </c:pt>
                <c:pt idx="341">
                  <c:v>0.47426981919332201</c:v>
                </c:pt>
                <c:pt idx="342">
                  <c:v>0.47566063977746664</c:v>
                </c:pt>
                <c:pt idx="343">
                  <c:v>0.47705146036161128</c:v>
                </c:pt>
                <c:pt idx="344">
                  <c:v>0.47844228094575592</c:v>
                </c:pt>
                <c:pt idx="345">
                  <c:v>0.47983310152990055</c:v>
                </c:pt>
                <c:pt idx="346">
                  <c:v>0.48122392211404519</c:v>
                </c:pt>
                <c:pt idx="347">
                  <c:v>0.48261474269818982</c:v>
                </c:pt>
                <c:pt idx="348">
                  <c:v>0.48400556328233446</c:v>
                </c:pt>
                <c:pt idx="349">
                  <c:v>0.4853963838664791</c:v>
                </c:pt>
                <c:pt idx="350">
                  <c:v>0.48678720445062373</c:v>
                </c:pt>
                <c:pt idx="351">
                  <c:v>0.48817802503476837</c:v>
                </c:pt>
                <c:pt idx="352">
                  <c:v>0.48956884561891301</c:v>
                </c:pt>
                <c:pt idx="353">
                  <c:v>0.49095966620305764</c:v>
                </c:pt>
                <c:pt idx="354">
                  <c:v>0.49235048678720228</c:v>
                </c:pt>
                <c:pt idx="355">
                  <c:v>0.49374130737134692</c:v>
                </c:pt>
                <c:pt idx="356">
                  <c:v>0.49513212795549155</c:v>
                </c:pt>
                <c:pt idx="357">
                  <c:v>0.49652294853963619</c:v>
                </c:pt>
                <c:pt idx="358">
                  <c:v>0.49791376912378082</c:v>
                </c:pt>
                <c:pt idx="359">
                  <c:v>0.49930458970792546</c:v>
                </c:pt>
                <c:pt idx="360">
                  <c:v>0.5006954102920701</c:v>
                </c:pt>
                <c:pt idx="361">
                  <c:v>0.50208623087621473</c:v>
                </c:pt>
                <c:pt idx="362">
                  <c:v>0.50347705146035937</c:v>
                </c:pt>
                <c:pt idx="363">
                  <c:v>0.50486787204450401</c:v>
                </c:pt>
                <c:pt idx="364">
                  <c:v>0.50625869262864864</c:v>
                </c:pt>
                <c:pt idx="365">
                  <c:v>0.50764951321279328</c:v>
                </c:pt>
                <c:pt idx="366">
                  <c:v>0.50904033379693792</c:v>
                </c:pt>
                <c:pt idx="367">
                  <c:v>0.51043115438108255</c:v>
                </c:pt>
                <c:pt idx="368">
                  <c:v>0.51182197496522719</c:v>
                </c:pt>
                <c:pt idx="369">
                  <c:v>0.51321279554937183</c:v>
                </c:pt>
                <c:pt idx="370">
                  <c:v>0.51460361613351646</c:v>
                </c:pt>
                <c:pt idx="371">
                  <c:v>0.5159944367176611</c:v>
                </c:pt>
                <c:pt idx="372">
                  <c:v>0.51738525730180573</c:v>
                </c:pt>
                <c:pt idx="373">
                  <c:v>0.51877607788595037</c:v>
                </c:pt>
                <c:pt idx="374">
                  <c:v>0.52016689847009501</c:v>
                </c:pt>
                <c:pt idx="375">
                  <c:v>0.52155771905423964</c:v>
                </c:pt>
                <c:pt idx="376">
                  <c:v>0.52294853963838428</c:v>
                </c:pt>
                <c:pt idx="377">
                  <c:v>0.52433936022252892</c:v>
                </c:pt>
                <c:pt idx="378">
                  <c:v>0.52573018080667355</c:v>
                </c:pt>
                <c:pt idx="379">
                  <c:v>0.52712100139081819</c:v>
                </c:pt>
                <c:pt idx="380">
                  <c:v>0.52851182197496283</c:v>
                </c:pt>
                <c:pt idx="381">
                  <c:v>0.52990264255910746</c:v>
                </c:pt>
                <c:pt idx="382">
                  <c:v>0.5312934631432521</c:v>
                </c:pt>
                <c:pt idx="383">
                  <c:v>0.53268428372739673</c:v>
                </c:pt>
                <c:pt idx="384">
                  <c:v>0.53407510431154137</c:v>
                </c:pt>
                <c:pt idx="385">
                  <c:v>0.53546592489568601</c:v>
                </c:pt>
                <c:pt idx="386">
                  <c:v>0.53685674547983064</c:v>
                </c:pt>
                <c:pt idx="387">
                  <c:v>0.53824756606397528</c:v>
                </c:pt>
                <c:pt idx="388">
                  <c:v>0.53963838664811992</c:v>
                </c:pt>
                <c:pt idx="389">
                  <c:v>0.54102920723226455</c:v>
                </c:pt>
                <c:pt idx="390">
                  <c:v>0.54242002781640919</c:v>
                </c:pt>
                <c:pt idx="391">
                  <c:v>0.54381084840055383</c:v>
                </c:pt>
                <c:pt idx="392">
                  <c:v>0.54520166898469846</c:v>
                </c:pt>
                <c:pt idx="393">
                  <c:v>0.5465924895688431</c:v>
                </c:pt>
                <c:pt idx="394">
                  <c:v>0.54798331015298773</c:v>
                </c:pt>
                <c:pt idx="395">
                  <c:v>0.54937413073713237</c:v>
                </c:pt>
                <c:pt idx="396">
                  <c:v>0.55076495132127701</c:v>
                </c:pt>
                <c:pt idx="397">
                  <c:v>0.55215577190542164</c:v>
                </c:pt>
                <c:pt idx="398">
                  <c:v>0.55354659248956628</c:v>
                </c:pt>
                <c:pt idx="399">
                  <c:v>0.55493741307371092</c:v>
                </c:pt>
                <c:pt idx="400">
                  <c:v>0.55632823365785555</c:v>
                </c:pt>
                <c:pt idx="401">
                  <c:v>0.55771905424200019</c:v>
                </c:pt>
                <c:pt idx="402">
                  <c:v>0.55910987482614483</c:v>
                </c:pt>
                <c:pt idx="403">
                  <c:v>0.56050069541028946</c:v>
                </c:pt>
                <c:pt idx="404">
                  <c:v>0.5618915159944341</c:v>
                </c:pt>
                <c:pt idx="405">
                  <c:v>0.56328233657857874</c:v>
                </c:pt>
                <c:pt idx="406">
                  <c:v>0.56467315716272337</c:v>
                </c:pt>
                <c:pt idx="407">
                  <c:v>0.56606397774686801</c:v>
                </c:pt>
                <c:pt idx="408">
                  <c:v>0.56745479833101264</c:v>
                </c:pt>
                <c:pt idx="409">
                  <c:v>0.56884561891515728</c:v>
                </c:pt>
                <c:pt idx="410">
                  <c:v>0.57023643949930192</c:v>
                </c:pt>
                <c:pt idx="411">
                  <c:v>0.57162726008344655</c:v>
                </c:pt>
                <c:pt idx="412">
                  <c:v>0.57301808066759119</c:v>
                </c:pt>
                <c:pt idx="413">
                  <c:v>0.57440890125173583</c:v>
                </c:pt>
                <c:pt idx="414">
                  <c:v>0.57579972183588046</c:v>
                </c:pt>
                <c:pt idx="415">
                  <c:v>0.5771905424200251</c:v>
                </c:pt>
                <c:pt idx="416">
                  <c:v>0.57858136300416974</c:v>
                </c:pt>
                <c:pt idx="417">
                  <c:v>0.57997218358831437</c:v>
                </c:pt>
                <c:pt idx="418">
                  <c:v>0.58136300417245901</c:v>
                </c:pt>
                <c:pt idx="419">
                  <c:v>0.58275382475660364</c:v>
                </c:pt>
                <c:pt idx="420">
                  <c:v>0.58414464534074828</c:v>
                </c:pt>
                <c:pt idx="421">
                  <c:v>0.58553546592489292</c:v>
                </c:pt>
                <c:pt idx="422">
                  <c:v>0.58692628650903755</c:v>
                </c:pt>
                <c:pt idx="423">
                  <c:v>0.58831710709318219</c:v>
                </c:pt>
                <c:pt idx="424">
                  <c:v>0.58970792767732683</c:v>
                </c:pt>
                <c:pt idx="425">
                  <c:v>0.59109874826147146</c:v>
                </c:pt>
                <c:pt idx="426">
                  <c:v>0.5924895688456161</c:v>
                </c:pt>
                <c:pt idx="427">
                  <c:v>0.59388038942976074</c:v>
                </c:pt>
                <c:pt idx="428">
                  <c:v>0.59527121001390537</c:v>
                </c:pt>
                <c:pt idx="429">
                  <c:v>0.59666203059805001</c:v>
                </c:pt>
                <c:pt idx="430">
                  <c:v>0.59805285118219464</c:v>
                </c:pt>
                <c:pt idx="431">
                  <c:v>0.59944367176633928</c:v>
                </c:pt>
                <c:pt idx="432">
                  <c:v>0.60083449235048392</c:v>
                </c:pt>
                <c:pt idx="433">
                  <c:v>0.60222531293462855</c:v>
                </c:pt>
                <c:pt idx="434">
                  <c:v>0.60361613351877319</c:v>
                </c:pt>
                <c:pt idx="435">
                  <c:v>0.60500695410291783</c:v>
                </c:pt>
                <c:pt idx="436">
                  <c:v>0.60639777468706246</c:v>
                </c:pt>
                <c:pt idx="437">
                  <c:v>0.6077885952712071</c:v>
                </c:pt>
                <c:pt idx="438">
                  <c:v>0.60917941585535174</c:v>
                </c:pt>
                <c:pt idx="439">
                  <c:v>0.61057023643949637</c:v>
                </c:pt>
                <c:pt idx="440">
                  <c:v>0.61196105702364101</c:v>
                </c:pt>
                <c:pt idx="441">
                  <c:v>0.61335187760778564</c:v>
                </c:pt>
                <c:pt idx="442">
                  <c:v>0.61474269819193028</c:v>
                </c:pt>
                <c:pt idx="443">
                  <c:v>0.61613351877607492</c:v>
                </c:pt>
                <c:pt idx="444">
                  <c:v>0.61752433936021955</c:v>
                </c:pt>
                <c:pt idx="445">
                  <c:v>0.61891515994436419</c:v>
                </c:pt>
                <c:pt idx="446">
                  <c:v>0.62030598052850883</c:v>
                </c:pt>
                <c:pt idx="447">
                  <c:v>0.62169680111265346</c:v>
                </c:pt>
                <c:pt idx="448">
                  <c:v>0.6230876216967981</c:v>
                </c:pt>
                <c:pt idx="449">
                  <c:v>0.62447844228094274</c:v>
                </c:pt>
                <c:pt idx="450">
                  <c:v>0.62586926286508737</c:v>
                </c:pt>
                <c:pt idx="451">
                  <c:v>0.62726008344923201</c:v>
                </c:pt>
                <c:pt idx="452">
                  <c:v>0.62865090403337665</c:v>
                </c:pt>
                <c:pt idx="453">
                  <c:v>0.63004172461752128</c:v>
                </c:pt>
                <c:pt idx="454">
                  <c:v>0.63143254520166592</c:v>
                </c:pt>
                <c:pt idx="455">
                  <c:v>0.63282336578581055</c:v>
                </c:pt>
                <c:pt idx="456">
                  <c:v>0.63421418636995519</c:v>
                </c:pt>
                <c:pt idx="457">
                  <c:v>0.63560500695409983</c:v>
                </c:pt>
                <c:pt idx="458">
                  <c:v>0.63699582753824446</c:v>
                </c:pt>
                <c:pt idx="459">
                  <c:v>0.6383866481223891</c:v>
                </c:pt>
                <c:pt idx="460">
                  <c:v>0.63977746870653374</c:v>
                </c:pt>
                <c:pt idx="461">
                  <c:v>0.64116828929067837</c:v>
                </c:pt>
                <c:pt idx="462">
                  <c:v>0.64255910987482301</c:v>
                </c:pt>
                <c:pt idx="463">
                  <c:v>0.64394993045896765</c:v>
                </c:pt>
                <c:pt idx="464">
                  <c:v>0.64534075104311228</c:v>
                </c:pt>
                <c:pt idx="465">
                  <c:v>0.64673157162725692</c:v>
                </c:pt>
                <c:pt idx="466">
                  <c:v>0.64812239221140155</c:v>
                </c:pt>
                <c:pt idx="467">
                  <c:v>0.64951321279554619</c:v>
                </c:pt>
                <c:pt idx="468">
                  <c:v>0.65090403337969083</c:v>
                </c:pt>
                <c:pt idx="469">
                  <c:v>0.65229485396383546</c:v>
                </c:pt>
                <c:pt idx="470">
                  <c:v>0.6536856745479801</c:v>
                </c:pt>
                <c:pt idx="471">
                  <c:v>0.65507649513212474</c:v>
                </c:pt>
                <c:pt idx="472">
                  <c:v>0.65646731571626937</c:v>
                </c:pt>
                <c:pt idx="473">
                  <c:v>0.65785813630041401</c:v>
                </c:pt>
                <c:pt idx="474">
                  <c:v>0.65924895688455865</c:v>
                </c:pt>
                <c:pt idx="475">
                  <c:v>0.66063977746870328</c:v>
                </c:pt>
                <c:pt idx="476">
                  <c:v>0.66203059805284792</c:v>
                </c:pt>
                <c:pt idx="477">
                  <c:v>0.66342141863699255</c:v>
                </c:pt>
                <c:pt idx="478">
                  <c:v>0.66481223922113719</c:v>
                </c:pt>
                <c:pt idx="479">
                  <c:v>0.66620305980528183</c:v>
                </c:pt>
                <c:pt idx="480">
                  <c:v>0.66759388038942646</c:v>
                </c:pt>
                <c:pt idx="481">
                  <c:v>0.6689847009735711</c:v>
                </c:pt>
                <c:pt idx="482">
                  <c:v>0.67037552155771574</c:v>
                </c:pt>
                <c:pt idx="483">
                  <c:v>0.67176634214186037</c:v>
                </c:pt>
                <c:pt idx="484">
                  <c:v>0.67315716272600501</c:v>
                </c:pt>
                <c:pt idx="485">
                  <c:v>0.67454798331014965</c:v>
                </c:pt>
                <c:pt idx="486">
                  <c:v>0.67593880389429428</c:v>
                </c:pt>
                <c:pt idx="487">
                  <c:v>0.67732962447843892</c:v>
                </c:pt>
                <c:pt idx="488">
                  <c:v>0.67872044506258356</c:v>
                </c:pt>
                <c:pt idx="489">
                  <c:v>0.68011126564672819</c:v>
                </c:pt>
                <c:pt idx="490">
                  <c:v>0.68150208623087283</c:v>
                </c:pt>
                <c:pt idx="491">
                  <c:v>0.68289290681501746</c:v>
                </c:pt>
                <c:pt idx="492">
                  <c:v>0.6842837273991621</c:v>
                </c:pt>
                <c:pt idx="493">
                  <c:v>0.68567454798330674</c:v>
                </c:pt>
                <c:pt idx="494">
                  <c:v>0.68706536856745137</c:v>
                </c:pt>
                <c:pt idx="495">
                  <c:v>0.68845618915159601</c:v>
                </c:pt>
                <c:pt idx="496">
                  <c:v>0.68984700973574065</c:v>
                </c:pt>
                <c:pt idx="497">
                  <c:v>0.69123783031988528</c:v>
                </c:pt>
                <c:pt idx="498">
                  <c:v>0.69262865090402992</c:v>
                </c:pt>
                <c:pt idx="499">
                  <c:v>0.69401947148817456</c:v>
                </c:pt>
                <c:pt idx="500">
                  <c:v>0.69541029207231919</c:v>
                </c:pt>
                <c:pt idx="501">
                  <c:v>0.69680111265646383</c:v>
                </c:pt>
                <c:pt idx="502">
                  <c:v>0.69819193324060846</c:v>
                </c:pt>
                <c:pt idx="503">
                  <c:v>0.6995827538247531</c:v>
                </c:pt>
                <c:pt idx="504">
                  <c:v>0.70097357440889774</c:v>
                </c:pt>
                <c:pt idx="505">
                  <c:v>0.70236439499304237</c:v>
                </c:pt>
                <c:pt idx="506">
                  <c:v>0.70375521557718701</c:v>
                </c:pt>
                <c:pt idx="507">
                  <c:v>0.70514603616133165</c:v>
                </c:pt>
                <c:pt idx="508">
                  <c:v>0.70653685674547628</c:v>
                </c:pt>
                <c:pt idx="509">
                  <c:v>0.70792767732962092</c:v>
                </c:pt>
                <c:pt idx="510">
                  <c:v>0.70931849791376556</c:v>
                </c:pt>
                <c:pt idx="511">
                  <c:v>0.71070931849791019</c:v>
                </c:pt>
                <c:pt idx="512">
                  <c:v>0.71210013908205483</c:v>
                </c:pt>
                <c:pt idx="513">
                  <c:v>0.71349095966619946</c:v>
                </c:pt>
                <c:pt idx="514">
                  <c:v>0.7148817802503441</c:v>
                </c:pt>
                <c:pt idx="515">
                  <c:v>0.71627260083448874</c:v>
                </c:pt>
                <c:pt idx="516">
                  <c:v>0.71766342141863337</c:v>
                </c:pt>
                <c:pt idx="517">
                  <c:v>0.71905424200277801</c:v>
                </c:pt>
                <c:pt idx="518">
                  <c:v>0.72044506258692265</c:v>
                </c:pt>
                <c:pt idx="519">
                  <c:v>0.72183588317106728</c:v>
                </c:pt>
                <c:pt idx="520">
                  <c:v>0.72322670375521192</c:v>
                </c:pt>
                <c:pt idx="521">
                  <c:v>0.72461752433935656</c:v>
                </c:pt>
                <c:pt idx="522">
                  <c:v>0.72600834492350119</c:v>
                </c:pt>
                <c:pt idx="523">
                  <c:v>0.72739916550764583</c:v>
                </c:pt>
                <c:pt idx="524">
                  <c:v>0.72878998609179046</c:v>
                </c:pt>
                <c:pt idx="525">
                  <c:v>0.7301808066759351</c:v>
                </c:pt>
                <c:pt idx="526">
                  <c:v>0.73157162726007974</c:v>
                </c:pt>
                <c:pt idx="527">
                  <c:v>0.73296244784422437</c:v>
                </c:pt>
                <c:pt idx="528">
                  <c:v>0.73435326842836901</c:v>
                </c:pt>
                <c:pt idx="529">
                  <c:v>0.73574408901251365</c:v>
                </c:pt>
                <c:pt idx="530">
                  <c:v>0.73713490959665828</c:v>
                </c:pt>
                <c:pt idx="531">
                  <c:v>0.73852573018080292</c:v>
                </c:pt>
                <c:pt idx="532">
                  <c:v>0.73991655076494756</c:v>
                </c:pt>
                <c:pt idx="533">
                  <c:v>0.74130737134909219</c:v>
                </c:pt>
                <c:pt idx="534">
                  <c:v>0.74269819193323683</c:v>
                </c:pt>
                <c:pt idx="535">
                  <c:v>0.74408901251738147</c:v>
                </c:pt>
                <c:pt idx="536">
                  <c:v>0.7454798331015261</c:v>
                </c:pt>
                <c:pt idx="537">
                  <c:v>0.74687065368567074</c:v>
                </c:pt>
                <c:pt idx="538">
                  <c:v>0.74826147426981537</c:v>
                </c:pt>
                <c:pt idx="539">
                  <c:v>0.74965229485396001</c:v>
                </c:pt>
                <c:pt idx="540">
                  <c:v>0.75104311543810465</c:v>
                </c:pt>
                <c:pt idx="541">
                  <c:v>0.75243393602224928</c:v>
                </c:pt>
                <c:pt idx="542">
                  <c:v>0.75382475660639392</c:v>
                </c:pt>
                <c:pt idx="543">
                  <c:v>0.75521557719053856</c:v>
                </c:pt>
                <c:pt idx="544">
                  <c:v>0.75660639777468319</c:v>
                </c:pt>
                <c:pt idx="545">
                  <c:v>0.75799721835882783</c:v>
                </c:pt>
                <c:pt idx="546">
                  <c:v>0.75938803894297247</c:v>
                </c:pt>
                <c:pt idx="547">
                  <c:v>0.7607788595271171</c:v>
                </c:pt>
                <c:pt idx="548">
                  <c:v>0.76216968011126174</c:v>
                </c:pt>
                <c:pt idx="549">
                  <c:v>0.76356050069540637</c:v>
                </c:pt>
                <c:pt idx="550">
                  <c:v>0.76495132127955101</c:v>
                </c:pt>
                <c:pt idx="551">
                  <c:v>0.76634214186369565</c:v>
                </c:pt>
                <c:pt idx="552">
                  <c:v>0.76773296244784028</c:v>
                </c:pt>
                <c:pt idx="553">
                  <c:v>0.76912378303198492</c:v>
                </c:pt>
                <c:pt idx="554">
                  <c:v>0.77051460361612956</c:v>
                </c:pt>
                <c:pt idx="555">
                  <c:v>0.77190542420027419</c:v>
                </c:pt>
                <c:pt idx="556">
                  <c:v>0.77329624478441883</c:v>
                </c:pt>
                <c:pt idx="557">
                  <c:v>0.77468706536856347</c:v>
                </c:pt>
                <c:pt idx="558">
                  <c:v>0.7760778859527081</c:v>
                </c:pt>
                <c:pt idx="559">
                  <c:v>0.77746870653685274</c:v>
                </c:pt>
                <c:pt idx="560">
                  <c:v>0.77885952712099737</c:v>
                </c:pt>
                <c:pt idx="561">
                  <c:v>0.78025034770514201</c:v>
                </c:pt>
                <c:pt idx="562">
                  <c:v>0.78164116828928665</c:v>
                </c:pt>
                <c:pt idx="563">
                  <c:v>0.78303198887343128</c:v>
                </c:pt>
                <c:pt idx="564">
                  <c:v>0.78442280945757592</c:v>
                </c:pt>
                <c:pt idx="565">
                  <c:v>0.78581363004172056</c:v>
                </c:pt>
                <c:pt idx="566">
                  <c:v>0.78720445062586519</c:v>
                </c:pt>
                <c:pt idx="567">
                  <c:v>0.78859527121000983</c:v>
                </c:pt>
                <c:pt idx="568">
                  <c:v>0.78998609179415447</c:v>
                </c:pt>
                <c:pt idx="569">
                  <c:v>0.7913769123782991</c:v>
                </c:pt>
                <c:pt idx="570">
                  <c:v>0.79276773296244374</c:v>
                </c:pt>
                <c:pt idx="571">
                  <c:v>0.79415855354658837</c:v>
                </c:pt>
                <c:pt idx="572">
                  <c:v>0.79554937413073301</c:v>
                </c:pt>
                <c:pt idx="573">
                  <c:v>0.79694019471487765</c:v>
                </c:pt>
                <c:pt idx="574">
                  <c:v>0.79833101529902228</c:v>
                </c:pt>
                <c:pt idx="575">
                  <c:v>0.79972183588316692</c:v>
                </c:pt>
                <c:pt idx="576">
                  <c:v>0.80111265646731156</c:v>
                </c:pt>
                <c:pt idx="577">
                  <c:v>0.80250347705145619</c:v>
                </c:pt>
                <c:pt idx="578">
                  <c:v>0.80389429763560083</c:v>
                </c:pt>
                <c:pt idx="579">
                  <c:v>0.80528511821974547</c:v>
                </c:pt>
                <c:pt idx="580">
                  <c:v>0.8066759388038901</c:v>
                </c:pt>
                <c:pt idx="581">
                  <c:v>0.80806675938803474</c:v>
                </c:pt>
                <c:pt idx="582">
                  <c:v>0.80945757997217938</c:v>
                </c:pt>
                <c:pt idx="583">
                  <c:v>0.81084840055632401</c:v>
                </c:pt>
                <c:pt idx="584">
                  <c:v>0.81223922114046865</c:v>
                </c:pt>
                <c:pt idx="585">
                  <c:v>0.81363004172461328</c:v>
                </c:pt>
                <c:pt idx="586">
                  <c:v>0.81502086230875792</c:v>
                </c:pt>
                <c:pt idx="587">
                  <c:v>0.81641168289290256</c:v>
                </c:pt>
                <c:pt idx="588">
                  <c:v>0.81780250347704719</c:v>
                </c:pt>
                <c:pt idx="589">
                  <c:v>0.81919332406119183</c:v>
                </c:pt>
                <c:pt idx="590">
                  <c:v>0.82058414464533647</c:v>
                </c:pt>
                <c:pt idx="591">
                  <c:v>0.8219749652294811</c:v>
                </c:pt>
                <c:pt idx="592">
                  <c:v>0.82336578581362574</c:v>
                </c:pt>
                <c:pt idx="593">
                  <c:v>0.82475660639777038</c:v>
                </c:pt>
                <c:pt idx="594">
                  <c:v>0.82614742698191501</c:v>
                </c:pt>
                <c:pt idx="595">
                  <c:v>0.82753824756605965</c:v>
                </c:pt>
                <c:pt idx="596">
                  <c:v>0.82892906815020428</c:v>
                </c:pt>
                <c:pt idx="597">
                  <c:v>0.83031988873434892</c:v>
                </c:pt>
                <c:pt idx="598">
                  <c:v>0.83171070931849356</c:v>
                </c:pt>
                <c:pt idx="599">
                  <c:v>0.83310152990263819</c:v>
                </c:pt>
                <c:pt idx="600">
                  <c:v>0.83449235048678283</c:v>
                </c:pt>
                <c:pt idx="601">
                  <c:v>0.83588317107092747</c:v>
                </c:pt>
                <c:pt idx="602">
                  <c:v>0.8372739916550721</c:v>
                </c:pt>
                <c:pt idx="603">
                  <c:v>0.83866481223921674</c:v>
                </c:pt>
                <c:pt idx="604">
                  <c:v>0.84005563282336138</c:v>
                </c:pt>
                <c:pt idx="605">
                  <c:v>0.84144645340750601</c:v>
                </c:pt>
                <c:pt idx="606">
                  <c:v>0.84283727399165065</c:v>
                </c:pt>
                <c:pt idx="607">
                  <c:v>0.84422809457579528</c:v>
                </c:pt>
                <c:pt idx="608">
                  <c:v>0.84561891515993992</c:v>
                </c:pt>
                <c:pt idx="609">
                  <c:v>0.84700973574408456</c:v>
                </c:pt>
                <c:pt idx="610">
                  <c:v>0.84840055632822919</c:v>
                </c:pt>
                <c:pt idx="611">
                  <c:v>0.84979137691237383</c:v>
                </c:pt>
                <c:pt idx="612">
                  <c:v>0.85118219749651847</c:v>
                </c:pt>
                <c:pt idx="613">
                  <c:v>0.8525730180806631</c:v>
                </c:pt>
                <c:pt idx="614">
                  <c:v>0.85396383866480774</c:v>
                </c:pt>
                <c:pt idx="615">
                  <c:v>0.85535465924895238</c:v>
                </c:pt>
                <c:pt idx="616">
                  <c:v>0.85674547983309701</c:v>
                </c:pt>
                <c:pt idx="617">
                  <c:v>0.85813630041724165</c:v>
                </c:pt>
                <c:pt idx="618">
                  <c:v>0.85952712100138629</c:v>
                </c:pt>
                <c:pt idx="619">
                  <c:v>0.86091794158553092</c:v>
                </c:pt>
                <c:pt idx="620">
                  <c:v>0.86230876216967556</c:v>
                </c:pt>
                <c:pt idx="621">
                  <c:v>0.86369958275382019</c:v>
                </c:pt>
                <c:pt idx="622">
                  <c:v>0.86509040333796483</c:v>
                </c:pt>
                <c:pt idx="623">
                  <c:v>0.86648122392210947</c:v>
                </c:pt>
                <c:pt idx="624">
                  <c:v>0.8678720445062541</c:v>
                </c:pt>
                <c:pt idx="625">
                  <c:v>0.86926286509039874</c:v>
                </c:pt>
                <c:pt idx="626">
                  <c:v>0.87065368567454338</c:v>
                </c:pt>
                <c:pt idx="627">
                  <c:v>0.87204450625868801</c:v>
                </c:pt>
                <c:pt idx="628">
                  <c:v>0.87343532684283265</c:v>
                </c:pt>
                <c:pt idx="629">
                  <c:v>0.87482614742697729</c:v>
                </c:pt>
                <c:pt idx="630">
                  <c:v>0.87621696801112192</c:v>
                </c:pt>
                <c:pt idx="631">
                  <c:v>0.87760778859526656</c:v>
                </c:pt>
                <c:pt idx="632">
                  <c:v>0.87899860917941119</c:v>
                </c:pt>
                <c:pt idx="633">
                  <c:v>0.88038942976355583</c:v>
                </c:pt>
                <c:pt idx="634">
                  <c:v>0.88178025034770047</c:v>
                </c:pt>
                <c:pt idx="635">
                  <c:v>0.8831710709318451</c:v>
                </c:pt>
                <c:pt idx="636">
                  <c:v>0.88456189151598974</c:v>
                </c:pt>
                <c:pt idx="637">
                  <c:v>0.88595271210013438</c:v>
                </c:pt>
                <c:pt idx="638">
                  <c:v>0.88734353268427901</c:v>
                </c:pt>
                <c:pt idx="639">
                  <c:v>0.88873435326842365</c:v>
                </c:pt>
                <c:pt idx="640">
                  <c:v>0.89012517385256829</c:v>
                </c:pt>
                <c:pt idx="641">
                  <c:v>0.89151599443671292</c:v>
                </c:pt>
                <c:pt idx="642">
                  <c:v>0.89290681502085756</c:v>
                </c:pt>
                <c:pt idx="643">
                  <c:v>0.89429763560500219</c:v>
                </c:pt>
                <c:pt idx="644">
                  <c:v>0.89568845618914683</c:v>
                </c:pt>
                <c:pt idx="645">
                  <c:v>0.89707927677329147</c:v>
                </c:pt>
                <c:pt idx="646">
                  <c:v>0.8984700973574361</c:v>
                </c:pt>
                <c:pt idx="647">
                  <c:v>0.89986091794158074</c:v>
                </c:pt>
                <c:pt idx="648">
                  <c:v>0.90125173852572538</c:v>
                </c:pt>
                <c:pt idx="649">
                  <c:v>0.90264255910987001</c:v>
                </c:pt>
                <c:pt idx="650">
                  <c:v>0.90403337969401465</c:v>
                </c:pt>
                <c:pt idx="651">
                  <c:v>0.90542420027815929</c:v>
                </c:pt>
                <c:pt idx="652">
                  <c:v>0.90681502086230392</c:v>
                </c:pt>
                <c:pt idx="653">
                  <c:v>0.90820584144644856</c:v>
                </c:pt>
                <c:pt idx="654">
                  <c:v>0.90959666203059319</c:v>
                </c:pt>
                <c:pt idx="655">
                  <c:v>0.91098748261473783</c:v>
                </c:pt>
                <c:pt idx="656">
                  <c:v>0.91237830319888247</c:v>
                </c:pt>
                <c:pt idx="657">
                  <c:v>0.9137691237830271</c:v>
                </c:pt>
                <c:pt idx="658">
                  <c:v>0.91515994436717174</c:v>
                </c:pt>
                <c:pt idx="659">
                  <c:v>0.91655076495131638</c:v>
                </c:pt>
                <c:pt idx="660">
                  <c:v>0.91794158553546101</c:v>
                </c:pt>
                <c:pt idx="661">
                  <c:v>0.91933240611960565</c:v>
                </c:pt>
                <c:pt idx="662">
                  <c:v>0.92072322670375029</c:v>
                </c:pt>
                <c:pt idx="663">
                  <c:v>0.92211404728789492</c:v>
                </c:pt>
                <c:pt idx="664">
                  <c:v>0.92350486787203956</c:v>
                </c:pt>
                <c:pt idx="665">
                  <c:v>0.9248956884561842</c:v>
                </c:pt>
                <c:pt idx="666">
                  <c:v>0.92628650904032883</c:v>
                </c:pt>
                <c:pt idx="667">
                  <c:v>0.92767732962447347</c:v>
                </c:pt>
                <c:pt idx="668">
                  <c:v>0.9290681502086181</c:v>
                </c:pt>
                <c:pt idx="669">
                  <c:v>0.93045897079276274</c:v>
                </c:pt>
                <c:pt idx="670">
                  <c:v>0.93184979137690738</c:v>
                </c:pt>
                <c:pt idx="671">
                  <c:v>0.93324061196105201</c:v>
                </c:pt>
                <c:pt idx="672">
                  <c:v>0.93463143254519665</c:v>
                </c:pt>
                <c:pt idx="673">
                  <c:v>0.93602225312934129</c:v>
                </c:pt>
                <c:pt idx="674">
                  <c:v>0.93741307371348592</c:v>
                </c:pt>
                <c:pt idx="675">
                  <c:v>0.93880389429763056</c:v>
                </c:pt>
                <c:pt idx="676">
                  <c:v>0.9401947148817752</c:v>
                </c:pt>
                <c:pt idx="677">
                  <c:v>0.94158553546591983</c:v>
                </c:pt>
                <c:pt idx="678">
                  <c:v>0.94297635605006447</c:v>
                </c:pt>
                <c:pt idx="679">
                  <c:v>0.9443671766342091</c:v>
                </c:pt>
                <c:pt idx="680">
                  <c:v>0.94575799721835374</c:v>
                </c:pt>
                <c:pt idx="681">
                  <c:v>0.94714881780249838</c:v>
                </c:pt>
                <c:pt idx="682">
                  <c:v>0.94853963838664301</c:v>
                </c:pt>
                <c:pt idx="683">
                  <c:v>0.94993045897078765</c:v>
                </c:pt>
                <c:pt idx="684">
                  <c:v>0.95132127955493229</c:v>
                </c:pt>
                <c:pt idx="685">
                  <c:v>0.95271210013907692</c:v>
                </c:pt>
                <c:pt idx="686">
                  <c:v>0.95410292072322156</c:v>
                </c:pt>
                <c:pt idx="687">
                  <c:v>0.9554937413073662</c:v>
                </c:pt>
                <c:pt idx="688">
                  <c:v>0.95688456189151083</c:v>
                </c:pt>
                <c:pt idx="689">
                  <c:v>0.95827538247565547</c:v>
                </c:pt>
                <c:pt idx="690">
                  <c:v>0.9596662030598001</c:v>
                </c:pt>
                <c:pt idx="691">
                  <c:v>0.96105702364394474</c:v>
                </c:pt>
                <c:pt idx="692">
                  <c:v>0.96244784422808938</c:v>
                </c:pt>
                <c:pt idx="693">
                  <c:v>0.96383866481223401</c:v>
                </c:pt>
                <c:pt idx="694">
                  <c:v>0.96522948539637865</c:v>
                </c:pt>
                <c:pt idx="695">
                  <c:v>0.96662030598052329</c:v>
                </c:pt>
                <c:pt idx="696">
                  <c:v>0.96801112656466792</c:v>
                </c:pt>
                <c:pt idx="697">
                  <c:v>0.96940194714881256</c:v>
                </c:pt>
                <c:pt idx="698">
                  <c:v>0.9707927677329572</c:v>
                </c:pt>
                <c:pt idx="699">
                  <c:v>0.97218358831710183</c:v>
                </c:pt>
                <c:pt idx="700">
                  <c:v>0.97357440890124647</c:v>
                </c:pt>
                <c:pt idx="701">
                  <c:v>0.9749652294853911</c:v>
                </c:pt>
                <c:pt idx="702">
                  <c:v>0.97635605006953574</c:v>
                </c:pt>
                <c:pt idx="703">
                  <c:v>0.97774687065368038</c:v>
                </c:pt>
                <c:pt idx="704">
                  <c:v>0.97913769123782501</c:v>
                </c:pt>
                <c:pt idx="705">
                  <c:v>0.98052851182196965</c:v>
                </c:pt>
                <c:pt idx="706">
                  <c:v>0.98191933240611429</c:v>
                </c:pt>
                <c:pt idx="707">
                  <c:v>0.98331015299025892</c:v>
                </c:pt>
                <c:pt idx="708">
                  <c:v>0.98470097357440356</c:v>
                </c:pt>
                <c:pt idx="709">
                  <c:v>0.9860917941585482</c:v>
                </c:pt>
                <c:pt idx="710">
                  <c:v>0.98748261474269283</c:v>
                </c:pt>
                <c:pt idx="711">
                  <c:v>0.98887343532683747</c:v>
                </c:pt>
                <c:pt idx="712">
                  <c:v>0.99026425591098211</c:v>
                </c:pt>
                <c:pt idx="713">
                  <c:v>0.99165507649512674</c:v>
                </c:pt>
                <c:pt idx="714">
                  <c:v>0.99304589707927138</c:v>
                </c:pt>
                <c:pt idx="715">
                  <c:v>0.99443671766341601</c:v>
                </c:pt>
                <c:pt idx="716">
                  <c:v>0.99582753824756065</c:v>
                </c:pt>
                <c:pt idx="717">
                  <c:v>0.99721835883170529</c:v>
                </c:pt>
                <c:pt idx="718">
                  <c:v>0.99860917941584992</c:v>
                </c:pt>
                <c:pt idx="719">
                  <c:v>0.99999999999999456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9F-42D6-948B-7FA2C540D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  <c:majorUnit val="0.1"/>
      </c:valAx>
      <c:valAx>
        <c:axId val="3958207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</a:t>
                </a:r>
                <a:r>
                  <a:rPr lang="en-US" baseline="0"/>
                  <a:t> of Wealth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198327263018378"/>
          <c:y val="0.21070931276650198"/>
          <c:w val="0.33248540692138073"/>
          <c:h val="0.125575787401574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'Los Encuentros Structure Area'!$R$11</c:f>
          <c:strCache>
            <c:ptCount val="1"/>
            <c:pt idx="0">
              <c:v>f'' of LE Polity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'Los Encuentros Structure Area'!$D$3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'Los Encuentros Structure Area'!$G$4:$G$100000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</c:numCache>
            </c:numRef>
          </c:xVal>
          <c:yVal>
            <c:numRef>
              <c:f>'Los Encuentros Structure Area'!$F$4:$F$100000</c:f>
              <c:numCache>
                <c:formatCode>0</c:formatCode>
                <c:ptCount val="999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3.4999999999999254E-2</c:v>
                </c:pt>
                <c:pt idx="5">
                  <c:v>-3.4999999999999254E-2</c:v>
                </c:pt>
                <c:pt idx="6">
                  <c:v>0</c:v>
                </c:pt>
                <c:pt idx="7">
                  <c:v>0</c:v>
                </c:pt>
                <c:pt idx="8">
                  <c:v>2.500000000001279E-3</c:v>
                </c:pt>
                <c:pt idx="9">
                  <c:v>-1.7763568394002505E-15</c:v>
                </c:pt>
                <c:pt idx="10">
                  <c:v>-2.4999999999995026E-3</c:v>
                </c:pt>
                <c:pt idx="11">
                  <c:v>0</c:v>
                </c:pt>
                <c:pt idx="12">
                  <c:v>2.2499999999999964E-2</c:v>
                </c:pt>
                <c:pt idx="13">
                  <c:v>-2.2499999999999964E-2</c:v>
                </c:pt>
                <c:pt idx="14">
                  <c:v>1.2500000000000178E-2</c:v>
                </c:pt>
                <c:pt idx="15">
                  <c:v>0</c:v>
                </c:pt>
                <c:pt idx="16">
                  <c:v>-8.8817841970012523E-16</c:v>
                </c:pt>
                <c:pt idx="17">
                  <c:v>-1.2499999999999289E-2</c:v>
                </c:pt>
                <c:pt idx="18">
                  <c:v>3.0000000000000249E-2</c:v>
                </c:pt>
                <c:pt idx="19">
                  <c:v>-3.0000000000000249E-2</c:v>
                </c:pt>
                <c:pt idx="20">
                  <c:v>0</c:v>
                </c:pt>
                <c:pt idx="21">
                  <c:v>1.5000000000000568E-2</c:v>
                </c:pt>
                <c:pt idx="22">
                  <c:v>-1.5000000000000568E-2</c:v>
                </c:pt>
                <c:pt idx="23">
                  <c:v>1.4999999999998792E-2</c:v>
                </c:pt>
                <c:pt idx="24">
                  <c:v>-1.4999999999998792E-2</c:v>
                </c:pt>
                <c:pt idx="25">
                  <c:v>7.5000000000002842E-3</c:v>
                </c:pt>
                <c:pt idx="26">
                  <c:v>-4.9999999999990052E-3</c:v>
                </c:pt>
                <c:pt idx="27">
                  <c:v>2.7499999999998082E-2</c:v>
                </c:pt>
                <c:pt idx="28">
                  <c:v>-2.9999999999999361E-2</c:v>
                </c:pt>
                <c:pt idx="29">
                  <c:v>2.4999999999999467E-2</c:v>
                </c:pt>
                <c:pt idx="30">
                  <c:v>-2.4999999999999467E-2</c:v>
                </c:pt>
                <c:pt idx="31">
                  <c:v>0</c:v>
                </c:pt>
                <c:pt idx="32">
                  <c:v>2.5000000000000355E-2</c:v>
                </c:pt>
                <c:pt idx="33">
                  <c:v>-2.5000000000000355E-2</c:v>
                </c:pt>
                <c:pt idx="34">
                  <c:v>0</c:v>
                </c:pt>
                <c:pt idx="35">
                  <c:v>1.5000000000000568E-2</c:v>
                </c:pt>
                <c:pt idx="36">
                  <c:v>-1.0000000000001563E-2</c:v>
                </c:pt>
                <c:pt idx="37">
                  <c:v>-2.4999999999977263E-3</c:v>
                </c:pt>
                <c:pt idx="38">
                  <c:v>-2.500000000001279E-3</c:v>
                </c:pt>
                <c:pt idx="39">
                  <c:v>1.499999999999968E-2</c:v>
                </c:pt>
                <c:pt idx="40">
                  <c:v>-1.499999999999968E-2</c:v>
                </c:pt>
                <c:pt idx="41">
                  <c:v>2.4999999999986144E-3</c:v>
                </c:pt>
                <c:pt idx="42">
                  <c:v>7.5000000000020606E-3</c:v>
                </c:pt>
                <c:pt idx="43">
                  <c:v>-1.0000000000000675E-2</c:v>
                </c:pt>
                <c:pt idx="44">
                  <c:v>0</c:v>
                </c:pt>
                <c:pt idx="45">
                  <c:v>0</c:v>
                </c:pt>
                <c:pt idx="46">
                  <c:v>1.9999999999999574E-2</c:v>
                </c:pt>
                <c:pt idx="47">
                  <c:v>-9.9999999999988987E-3</c:v>
                </c:pt>
                <c:pt idx="48">
                  <c:v>1.9999999999999574E-2</c:v>
                </c:pt>
                <c:pt idx="49">
                  <c:v>-2.7500000000000746E-2</c:v>
                </c:pt>
                <c:pt idx="50">
                  <c:v>8.8817841970012523E-16</c:v>
                </c:pt>
                <c:pt idx="51">
                  <c:v>-2.5000000000003908E-3</c:v>
                </c:pt>
                <c:pt idx="52">
                  <c:v>9.9999999999997868E-3</c:v>
                </c:pt>
                <c:pt idx="53">
                  <c:v>-9.9999999999997868E-3</c:v>
                </c:pt>
                <c:pt idx="54">
                  <c:v>0</c:v>
                </c:pt>
                <c:pt idx="55">
                  <c:v>0</c:v>
                </c:pt>
                <c:pt idx="56">
                  <c:v>1.5000000000000568E-2</c:v>
                </c:pt>
                <c:pt idx="57">
                  <c:v>-1.5000000000000568E-2</c:v>
                </c:pt>
                <c:pt idx="58">
                  <c:v>9.9999999999997868E-3</c:v>
                </c:pt>
                <c:pt idx="59">
                  <c:v>-9.9999999999997868E-3</c:v>
                </c:pt>
                <c:pt idx="60">
                  <c:v>0</c:v>
                </c:pt>
                <c:pt idx="61">
                  <c:v>0</c:v>
                </c:pt>
                <c:pt idx="62">
                  <c:v>1.499999999999968E-2</c:v>
                </c:pt>
                <c:pt idx="63">
                  <c:v>3.0000000000001137E-2</c:v>
                </c:pt>
                <c:pt idx="64">
                  <c:v>-5.0000000000016698E-3</c:v>
                </c:pt>
                <c:pt idx="65">
                  <c:v>-3.9999999999999147E-2</c:v>
                </c:pt>
                <c:pt idx="66">
                  <c:v>0</c:v>
                </c:pt>
                <c:pt idx="67">
                  <c:v>0</c:v>
                </c:pt>
                <c:pt idx="68">
                  <c:v>1.9999999999999574E-2</c:v>
                </c:pt>
                <c:pt idx="69">
                  <c:v>-1.9999999999999574E-2</c:v>
                </c:pt>
                <c:pt idx="70">
                  <c:v>2.500000000001279E-3</c:v>
                </c:pt>
                <c:pt idx="71">
                  <c:v>2.4999999999998579E-2</c:v>
                </c:pt>
                <c:pt idx="72">
                  <c:v>-2.7499999999999858E-2</c:v>
                </c:pt>
                <c:pt idx="73">
                  <c:v>7.499999999999396E-3</c:v>
                </c:pt>
                <c:pt idx="74">
                  <c:v>2.5000000000000355E-2</c:v>
                </c:pt>
                <c:pt idx="75">
                  <c:v>-2.2499999999999964E-2</c:v>
                </c:pt>
                <c:pt idx="76">
                  <c:v>-9.9999999999997868E-3</c:v>
                </c:pt>
                <c:pt idx="77">
                  <c:v>8.8817841970012523E-16</c:v>
                </c:pt>
                <c:pt idx="78">
                  <c:v>9.9999999999980105E-3</c:v>
                </c:pt>
                <c:pt idx="79">
                  <c:v>5.0000000000016698E-3</c:v>
                </c:pt>
                <c:pt idx="80">
                  <c:v>-1.5000000000000568E-2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9.9999999999997868E-3</c:v>
                </c:pt>
                <c:pt idx="85">
                  <c:v>-4.9999999999998934E-3</c:v>
                </c:pt>
                <c:pt idx="86">
                  <c:v>-4.9999999999998934E-3</c:v>
                </c:pt>
                <c:pt idx="87">
                  <c:v>5.7500000000000107E-2</c:v>
                </c:pt>
                <c:pt idx="88">
                  <c:v>-5.5000000000000604E-2</c:v>
                </c:pt>
                <c:pt idx="89">
                  <c:v>-2.4999999999995026E-3</c:v>
                </c:pt>
                <c:pt idx="90">
                  <c:v>0</c:v>
                </c:pt>
                <c:pt idx="91">
                  <c:v>8.8817841970012523E-16</c:v>
                </c:pt>
                <c:pt idx="92">
                  <c:v>1.9999999999999574E-2</c:v>
                </c:pt>
                <c:pt idx="93">
                  <c:v>-2.0000000000000462E-2</c:v>
                </c:pt>
                <c:pt idx="94">
                  <c:v>0</c:v>
                </c:pt>
                <c:pt idx="95">
                  <c:v>0</c:v>
                </c:pt>
                <c:pt idx="96">
                  <c:v>1.499999999999968E-2</c:v>
                </c:pt>
                <c:pt idx="97">
                  <c:v>-1.499999999999968E-2</c:v>
                </c:pt>
                <c:pt idx="98">
                  <c:v>1.7500000000000071E-2</c:v>
                </c:pt>
                <c:pt idx="99">
                  <c:v>-1.2500000000000178E-2</c:v>
                </c:pt>
                <c:pt idx="100">
                  <c:v>3.7499999999999645E-2</c:v>
                </c:pt>
                <c:pt idx="101">
                  <c:v>-4.2499999999999538E-2</c:v>
                </c:pt>
                <c:pt idx="102">
                  <c:v>0</c:v>
                </c:pt>
                <c:pt idx="103">
                  <c:v>4.9999999999998934E-3</c:v>
                </c:pt>
                <c:pt idx="104">
                  <c:v>-4.9999999999998934E-3</c:v>
                </c:pt>
                <c:pt idx="105">
                  <c:v>2.2499999999999964E-2</c:v>
                </c:pt>
                <c:pt idx="106">
                  <c:v>-1.9999999999999574E-2</c:v>
                </c:pt>
                <c:pt idx="107">
                  <c:v>-2.5000000000003908E-3</c:v>
                </c:pt>
                <c:pt idx="108">
                  <c:v>1.2499999999999289E-2</c:v>
                </c:pt>
                <c:pt idx="109">
                  <c:v>-4.9999999999990052E-3</c:v>
                </c:pt>
                <c:pt idx="110">
                  <c:v>-7.5000000000002842E-3</c:v>
                </c:pt>
                <c:pt idx="111">
                  <c:v>8.8817841970012523E-16</c:v>
                </c:pt>
                <c:pt idx="112">
                  <c:v>-8.8817841970012523E-16</c:v>
                </c:pt>
                <c:pt idx="113">
                  <c:v>0</c:v>
                </c:pt>
                <c:pt idx="114">
                  <c:v>1.2499999999999289E-2</c:v>
                </c:pt>
                <c:pt idx="115">
                  <c:v>8.8817841970012523E-16</c:v>
                </c:pt>
                <c:pt idx="116">
                  <c:v>-1.2500000000000178E-2</c:v>
                </c:pt>
                <c:pt idx="117">
                  <c:v>4.9999999999998934E-3</c:v>
                </c:pt>
                <c:pt idx="118">
                  <c:v>4.9999999999998934E-3</c:v>
                </c:pt>
                <c:pt idx="119">
                  <c:v>1.2500000000000178E-2</c:v>
                </c:pt>
                <c:pt idx="120">
                  <c:v>5.0000000000016698E-3</c:v>
                </c:pt>
                <c:pt idx="121">
                  <c:v>-1.7500000000002736E-2</c:v>
                </c:pt>
                <c:pt idx="122">
                  <c:v>2.5000000000003908E-3</c:v>
                </c:pt>
                <c:pt idx="123">
                  <c:v>5.0000000000007816E-3</c:v>
                </c:pt>
                <c:pt idx="124">
                  <c:v>-1.7500000000000071E-2</c:v>
                </c:pt>
                <c:pt idx="125">
                  <c:v>4.9999999999998934E-3</c:v>
                </c:pt>
                <c:pt idx="126">
                  <c:v>-4.9999999999990052E-3</c:v>
                </c:pt>
                <c:pt idx="127">
                  <c:v>7.4999999999985079E-3</c:v>
                </c:pt>
                <c:pt idx="128">
                  <c:v>8.8817841970012523E-16</c:v>
                </c:pt>
                <c:pt idx="129">
                  <c:v>-7.5000000000002842E-3</c:v>
                </c:pt>
                <c:pt idx="130">
                  <c:v>0</c:v>
                </c:pt>
                <c:pt idx="131">
                  <c:v>0</c:v>
                </c:pt>
                <c:pt idx="132">
                  <c:v>2.500000000001279E-3</c:v>
                </c:pt>
                <c:pt idx="133">
                  <c:v>6.999999999999762E-2</c:v>
                </c:pt>
                <c:pt idx="134">
                  <c:v>-6.7499999999999005E-2</c:v>
                </c:pt>
                <c:pt idx="135">
                  <c:v>4.9999999999998934E-3</c:v>
                </c:pt>
                <c:pt idx="136">
                  <c:v>-9.9999999999997868E-3</c:v>
                </c:pt>
                <c:pt idx="137">
                  <c:v>4.9999999999998934E-3</c:v>
                </c:pt>
                <c:pt idx="138">
                  <c:v>0</c:v>
                </c:pt>
                <c:pt idx="139">
                  <c:v>0</c:v>
                </c:pt>
                <c:pt idx="140">
                  <c:v>1.5000000000000568E-2</c:v>
                </c:pt>
                <c:pt idx="141">
                  <c:v>-1.7500000000000959E-2</c:v>
                </c:pt>
                <c:pt idx="142">
                  <c:v>-2.4999999999995026E-3</c:v>
                </c:pt>
                <c:pt idx="143">
                  <c:v>0</c:v>
                </c:pt>
                <c:pt idx="144">
                  <c:v>0</c:v>
                </c:pt>
                <c:pt idx="145">
                  <c:v>3.2500000000000639E-2</c:v>
                </c:pt>
                <c:pt idx="146">
                  <c:v>-1.7500000000000959E-2</c:v>
                </c:pt>
                <c:pt idx="147">
                  <c:v>-1.499999999999968E-2</c:v>
                </c:pt>
                <c:pt idx="148">
                  <c:v>1.2500000000000178E-2</c:v>
                </c:pt>
                <c:pt idx="149">
                  <c:v>-4.9999999999998934E-3</c:v>
                </c:pt>
                <c:pt idx="150">
                  <c:v>-2.5000000000003908E-3</c:v>
                </c:pt>
                <c:pt idx="151">
                  <c:v>-4.9999999999998934E-3</c:v>
                </c:pt>
                <c:pt idx="152">
                  <c:v>0</c:v>
                </c:pt>
                <c:pt idx="153">
                  <c:v>9.9999999999997868E-3</c:v>
                </c:pt>
                <c:pt idx="154">
                  <c:v>7.5000000000002842E-3</c:v>
                </c:pt>
                <c:pt idx="155">
                  <c:v>-1.0000000000000675E-2</c:v>
                </c:pt>
                <c:pt idx="156">
                  <c:v>-7.499999999999396E-3</c:v>
                </c:pt>
                <c:pt idx="157">
                  <c:v>5.0000000000007816E-3</c:v>
                </c:pt>
                <c:pt idx="158">
                  <c:v>-5.0000000000007816E-3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2.9999999999999361E-2</c:v>
                </c:pt>
                <c:pt idx="163">
                  <c:v>-2.9999999999998472E-2</c:v>
                </c:pt>
                <c:pt idx="164">
                  <c:v>1.9999999999998685E-2</c:v>
                </c:pt>
                <c:pt idx="165">
                  <c:v>-9.9999999999997868E-3</c:v>
                </c:pt>
                <c:pt idx="166">
                  <c:v>-9.9999999999997868E-3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8.8817841970012523E-16</c:v>
                </c:pt>
                <c:pt idx="171">
                  <c:v>-8.8817841970012523E-16</c:v>
                </c:pt>
                <c:pt idx="172">
                  <c:v>2.4999999999998579E-2</c:v>
                </c:pt>
                <c:pt idx="173">
                  <c:v>-7.4999999999976197E-3</c:v>
                </c:pt>
                <c:pt idx="174">
                  <c:v>-1.7500000000000959E-2</c:v>
                </c:pt>
                <c:pt idx="175">
                  <c:v>0</c:v>
                </c:pt>
                <c:pt idx="176">
                  <c:v>0</c:v>
                </c:pt>
                <c:pt idx="177">
                  <c:v>2.5000000000003908E-3</c:v>
                </c:pt>
                <c:pt idx="178">
                  <c:v>-2.5000000000003908E-3</c:v>
                </c:pt>
                <c:pt idx="179">
                  <c:v>1.4999999999998792E-2</c:v>
                </c:pt>
                <c:pt idx="180">
                  <c:v>-9.9999999999980105E-3</c:v>
                </c:pt>
                <c:pt idx="181">
                  <c:v>9.9999999999988987E-3</c:v>
                </c:pt>
                <c:pt idx="182">
                  <c:v>-1.499999999999968E-2</c:v>
                </c:pt>
                <c:pt idx="183">
                  <c:v>7.5000000000002842E-3</c:v>
                </c:pt>
                <c:pt idx="184">
                  <c:v>4.9999999999998934E-3</c:v>
                </c:pt>
                <c:pt idx="185">
                  <c:v>-7.5000000000002842E-3</c:v>
                </c:pt>
                <c:pt idx="186">
                  <c:v>2.4999999999999467E-2</c:v>
                </c:pt>
                <c:pt idx="187">
                  <c:v>-2.9999999999999361E-2</c:v>
                </c:pt>
                <c:pt idx="188">
                  <c:v>4.9999999999998934E-3</c:v>
                </c:pt>
                <c:pt idx="189">
                  <c:v>4.9999999999998934E-3</c:v>
                </c:pt>
                <c:pt idx="190">
                  <c:v>-9.9999999999997868E-3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7.5000000000002842E-3</c:v>
                </c:pt>
                <c:pt idx="196">
                  <c:v>-7.5000000000002842E-3</c:v>
                </c:pt>
                <c:pt idx="197">
                  <c:v>2.5000000000003908E-3</c:v>
                </c:pt>
                <c:pt idx="198">
                  <c:v>1.2500000000000178E-2</c:v>
                </c:pt>
                <c:pt idx="199">
                  <c:v>0</c:v>
                </c:pt>
                <c:pt idx="200">
                  <c:v>-5.0000000000016698E-3</c:v>
                </c:pt>
                <c:pt idx="201">
                  <c:v>-9.9999999999988987E-3</c:v>
                </c:pt>
                <c:pt idx="202">
                  <c:v>0</c:v>
                </c:pt>
                <c:pt idx="203">
                  <c:v>0</c:v>
                </c:pt>
                <c:pt idx="204">
                  <c:v>1.0000000000000675E-2</c:v>
                </c:pt>
                <c:pt idx="205">
                  <c:v>4.9999999999981171E-3</c:v>
                </c:pt>
                <c:pt idx="206">
                  <c:v>1.5000000000001457E-2</c:v>
                </c:pt>
                <c:pt idx="207">
                  <c:v>-3.0000000000000249E-2</c:v>
                </c:pt>
                <c:pt idx="208">
                  <c:v>2.4999999999995026E-3</c:v>
                </c:pt>
                <c:pt idx="209">
                  <c:v>4.0000000000000924E-2</c:v>
                </c:pt>
                <c:pt idx="210">
                  <c:v>-4.2499999999999538E-2</c:v>
                </c:pt>
                <c:pt idx="211">
                  <c:v>-8.8817841970012523E-16</c:v>
                </c:pt>
                <c:pt idx="212">
                  <c:v>0</c:v>
                </c:pt>
                <c:pt idx="213">
                  <c:v>0</c:v>
                </c:pt>
                <c:pt idx="214">
                  <c:v>1.499999999999968E-2</c:v>
                </c:pt>
                <c:pt idx="215">
                  <c:v>-4.9999999999998934E-3</c:v>
                </c:pt>
                <c:pt idx="216">
                  <c:v>-9.9999999999997868E-3</c:v>
                </c:pt>
                <c:pt idx="217">
                  <c:v>4.9999999999998934E-3</c:v>
                </c:pt>
                <c:pt idx="218">
                  <c:v>2.5000000000003908E-3</c:v>
                </c:pt>
                <c:pt idx="219">
                  <c:v>4.9999999999990052E-3</c:v>
                </c:pt>
                <c:pt idx="220">
                  <c:v>2.500000000001279E-3</c:v>
                </c:pt>
                <c:pt idx="221">
                  <c:v>-1.5000000000000568E-2</c:v>
                </c:pt>
                <c:pt idx="222">
                  <c:v>3.2500000000000639E-2</c:v>
                </c:pt>
                <c:pt idx="223">
                  <c:v>-1.5000000000001457E-2</c:v>
                </c:pt>
                <c:pt idx="224">
                  <c:v>-1.2499999999998401E-2</c:v>
                </c:pt>
                <c:pt idx="225">
                  <c:v>2.4999999999998579E-2</c:v>
                </c:pt>
                <c:pt idx="226">
                  <c:v>-2.9999999999999361E-2</c:v>
                </c:pt>
                <c:pt idx="227">
                  <c:v>0</c:v>
                </c:pt>
                <c:pt idx="228">
                  <c:v>2.5000000000003908E-3</c:v>
                </c:pt>
                <c:pt idx="229">
                  <c:v>2.4999999999986144E-3</c:v>
                </c:pt>
                <c:pt idx="230">
                  <c:v>1.0000000000001563E-2</c:v>
                </c:pt>
                <c:pt idx="231">
                  <c:v>-1.5000000000000568E-2</c:v>
                </c:pt>
                <c:pt idx="232">
                  <c:v>0</c:v>
                </c:pt>
                <c:pt idx="233">
                  <c:v>2.7499999999999858E-2</c:v>
                </c:pt>
                <c:pt idx="234">
                  <c:v>-2.7499999999999858E-2</c:v>
                </c:pt>
                <c:pt idx="235">
                  <c:v>1.5000000000000568E-2</c:v>
                </c:pt>
                <c:pt idx="236">
                  <c:v>-5.0000000000007816E-3</c:v>
                </c:pt>
                <c:pt idx="237">
                  <c:v>-9.9999999999997868E-3</c:v>
                </c:pt>
                <c:pt idx="238">
                  <c:v>1.499999999999968E-2</c:v>
                </c:pt>
                <c:pt idx="239">
                  <c:v>-1.499999999999968E-2</c:v>
                </c:pt>
                <c:pt idx="240">
                  <c:v>3.5000000000000142E-2</c:v>
                </c:pt>
                <c:pt idx="241">
                  <c:v>-3.5000000000000142E-2</c:v>
                </c:pt>
                <c:pt idx="242">
                  <c:v>0</c:v>
                </c:pt>
                <c:pt idx="243">
                  <c:v>4.9999999999998934E-3</c:v>
                </c:pt>
                <c:pt idx="244">
                  <c:v>0</c:v>
                </c:pt>
                <c:pt idx="245">
                  <c:v>-4.9999999999998934E-3</c:v>
                </c:pt>
                <c:pt idx="246">
                  <c:v>1.499999999999968E-2</c:v>
                </c:pt>
                <c:pt idx="247">
                  <c:v>1.5000000000000568E-2</c:v>
                </c:pt>
                <c:pt idx="248">
                  <c:v>-2.9999999999999361E-2</c:v>
                </c:pt>
                <c:pt idx="249">
                  <c:v>7.4999999999985079E-3</c:v>
                </c:pt>
                <c:pt idx="250">
                  <c:v>1.5000000000000568E-2</c:v>
                </c:pt>
                <c:pt idx="251">
                  <c:v>-7.499999999999396E-3</c:v>
                </c:pt>
                <c:pt idx="252">
                  <c:v>-7.5000000000002842E-3</c:v>
                </c:pt>
                <c:pt idx="253">
                  <c:v>9.9999999999988987E-3</c:v>
                </c:pt>
                <c:pt idx="254">
                  <c:v>-1.7499999999999183E-2</c:v>
                </c:pt>
                <c:pt idx="255">
                  <c:v>0</c:v>
                </c:pt>
                <c:pt idx="256">
                  <c:v>1.2499999999999289E-2</c:v>
                </c:pt>
                <c:pt idx="257">
                  <c:v>-9.9999999999997868E-3</c:v>
                </c:pt>
                <c:pt idx="258">
                  <c:v>2.500000000001279E-3</c:v>
                </c:pt>
                <c:pt idx="259">
                  <c:v>-4.9999999999998934E-3</c:v>
                </c:pt>
                <c:pt idx="260">
                  <c:v>-8.8817841970012523E-16</c:v>
                </c:pt>
                <c:pt idx="261">
                  <c:v>9.9999999999997868E-3</c:v>
                </c:pt>
                <c:pt idx="262">
                  <c:v>4.0000000000000036E-2</c:v>
                </c:pt>
                <c:pt idx="263">
                  <c:v>-4.2500000000000426E-2</c:v>
                </c:pt>
                <c:pt idx="264">
                  <c:v>8.8817841970012523E-16</c:v>
                </c:pt>
                <c:pt idx="265">
                  <c:v>-2.5000000000003908E-3</c:v>
                </c:pt>
                <c:pt idx="266">
                  <c:v>2.0000000000000462E-2</c:v>
                </c:pt>
                <c:pt idx="267">
                  <c:v>-2.5000000000000355E-2</c:v>
                </c:pt>
                <c:pt idx="268">
                  <c:v>0</c:v>
                </c:pt>
                <c:pt idx="269">
                  <c:v>0</c:v>
                </c:pt>
                <c:pt idx="270">
                  <c:v>4.9999999999998934E-3</c:v>
                </c:pt>
                <c:pt idx="271">
                  <c:v>-4.9999999999998934E-3</c:v>
                </c:pt>
                <c:pt idx="272">
                  <c:v>9.9999999999997868E-3</c:v>
                </c:pt>
                <c:pt idx="273">
                  <c:v>8.8817841970012523E-16</c:v>
                </c:pt>
                <c:pt idx="274">
                  <c:v>-5.0000000000007816E-3</c:v>
                </c:pt>
                <c:pt idx="275">
                  <c:v>1.4999999999998792E-2</c:v>
                </c:pt>
                <c:pt idx="276">
                  <c:v>5.0000000000016698E-3</c:v>
                </c:pt>
                <c:pt idx="277">
                  <c:v>-2.5000000000000355E-2</c:v>
                </c:pt>
                <c:pt idx="278">
                  <c:v>0</c:v>
                </c:pt>
                <c:pt idx="279">
                  <c:v>0</c:v>
                </c:pt>
                <c:pt idx="280">
                  <c:v>8.8817841970012523E-16</c:v>
                </c:pt>
                <c:pt idx="281">
                  <c:v>-8.8817841970012523E-16</c:v>
                </c:pt>
                <c:pt idx="282">
                  <c:v>1.499999999999968E-2</c:v>
                </c:pt>
                <c:pt idx="283">
                  <c:v>2.0000000000000462E-2</c:v>
                </c:pt>
                <c:pt idx="284">
                  <c:v>-3.5000000000000142E-2</c:v>
                </c:pt>
                <c:pt idx="285">
                  <c:v>0</c:v>
                </c:pt>
                <c:pt idx="286">
                  <c:v>1.2500000000001066E-2</c:v>
                </c:pt>
                <c:pt idx="287">
                  <c:v>4.9999999999972289E-3</c:v>
                </c:pt>
                <c:pt idx="288">
                  <c:v>-1.2499999999997513E-2</c:v>
                </c:pt>
                <c:pt idx="289">
                  <c:v>0</c:v>
                </c:pt>
                <c:pt idx="290">
                  <c:v>1.4999999999997904E-2</c:v>
                </c:pt>
                <c:pt idx="291">
                  <c:v>-1.9999999999998685E-2</c:v>
                </c:pt>
                <c:pt idx="292">
                  <c:v>2.5000000000003908E-3</c:v>
                </c:pt>
                <c:pt idx="293">
                  <c:v>-2.5000000000003908E-3</c:v>
                </c:pt>
                <c:pt idx="294">
                  <c:v>7.499999999999396E-3</c:v>
                </c:pt>
                <c:pt idx="295">
                  <c:v>2.2500000000001741E-2</c:v>
                </c:pt>
                <c:pt idx="296">
                  <c:v>-3.0000000000001137E-2</c:v>
                </c:pt>
                <c:pt idx="297">
                  <c:v>0</c:v>
                </c:pt>
                <c:pt idx="298">
                  <c:v>9.9999999999988987E-3</c:v>
                </c:pt>
                <c:pt idx="299">
                  <c:v>-9.9999999999988987E-3</c:v>
                </c:pt>
                <c:pt idx="300">
                  <c:v>1.0000000000001563E-2</c:v>
                </c:pt>
                <c:pt idx="301">
                  <c:v>-1.0000000000001563E-2</c:v>
                </c:pt>
                <c:pt idx="302">
                  <c:v>4.9999999999990052E-3</c:v>
                </c:pt>
                <c:pt idx="303">
                  <c:v>2.000000000000135E-2</c:v>
                </c:pt>
                <c:pt idx="304">
                  <c:v>-2.2500000000000853E-2</c:v>
                </c:pt>
                <c:pt idx="305">
                  <c:v>4.9999999999998934E-3</c:v>
                </c:pt>
                <c:pt idx="306">
                  <c:v>-7.4999999999985079E-3</c:v>
                </c:pt>
                <c:pt idx="307">
                  <c:v>9.9999999999980105E-3</c:v>
                </c:pt>
                <c:pt idx="308">
                  <c:v>-9.9999999999988987E-3</c:v>
                </c:pt>
                <c:pt idx="309">
                  <c:v>5.0000000000007816E-3</c:v>
                </c:pt>
                <c:pt idx="310">
                  <c:v>7.499999999999396E-3</c:v>
                </c:pt>
                <c:pt idx="311">
                  <c:v>2.4999999999999467E-2</c:v>
                </c:pt>
                <c:pt idx="312">
                  <c:v>-1.2499999999999289E-2</c:v>
                </c:pt>
                <c:pt idx="313">
                  <c:v>-2.5000000000000355E-2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2.0000000000000462E-2</c:v>
                </c:pt>
                <c:pt idx="324">
                  <c:v>-1.5000000000001457E-2</c:v>
                </c:pt>
                <c:pt idx="325">
                  <c:v>-4.9999999999990052E-3</c:v>
                </c:pt>
                <c:pt idx="326">
                  <c:v>1.5000000000000568E-2</c:v>
                </c:pt>
                <c:pt idx="327">
                  <c:v>-2.5000000000003908E-3</c:v>
                </c:pt>
                <c:pt idx="328">
                  <c:v>-5.0000000000007816E-3</c:v>
                </c:pt>
                <c:pt idx="329">
                  <c:v>-7.499999999999396E-3</c:v>
                </c:pt>
                <c:pt idx="330">
                  <c:v>2.5000000000003908E-3</c:v>
                </c:pt>
                <c:pt idx="331">
                  <c:v>-2.5000000000003908E-3</c:v>
                </c:pt>
                <c:pt idx="332">
                  <c:v>2.2499999999999964E-2</c:v>
                </c:pt>
                <c:pt idx="333">
                  <c:v>-7.5000000000002842E-3</c:v>
                </c:pt>
                <c:pt idx="334">
                  <c:v>-1.499999999999968E-2</c:v>
                </c:pt>
                <c:pt idx="335">
                  <c:v>3.7500000000000533E-2</c:v>
                </c:pt>
                <c:pt idx="336">
                  <c:v>-3.7500000000000533E-2</c:v>
                </c:pt>
                <c:pt idx="337">
                  <c:v>1.2499999999999289E-2</c:v>
                </c:pt>
                <c:pt idx="338">
                  <c:v>2.500000000001279E-3</c:v>
                </c:pt>
                <c:pt idx="339">
                  <c:v>-1.5000000000000568E-2</c:v>
                </c:pt>
                <c:pt idx="340">
                  <c:v>5.0000000000007816E-3</c:v>
                </c:pt>
                <c:pt idx="341">
                  <c:v>1.2499999999997513E-2</c:v>
                </c:pt>
                <c:pt idx="342">
                  <c:v>-4.9999999999963407E-3</c:v>
                </c:pt>
                <c:pt idx="343">
                  <c:v>3.749999999999698E-2</c:v>
                </c:pt>
                <c:pt idx="344">
                  <c:v>-4.9999999999998934E-2</c:v>
                </c:pt>
                <c:pt idx="345">
                  <c:v>4.9999999999999822E-2</c:v>
                </c:pt>
                <c:pt idx="346">
                  <c:v>-4.9999999999999822E-2</c:v>
                </c:pt>
                <c:pt idx="347">
                  <c:v>8.8817841970012523E-16</c:v>
                </c:pt>
                <c:pt idx="348">
                  <c:v>-8.8817841970012523E-16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9.9999999999997868E-3</c:v>
                </c:pt>
                <c:pt idx="354">
                  <c:v>-9.9999999999997868E-3</c:v>
                </c:pt>
                <c:pt idx="355">
                  <c:v>3.0000000000000249E-2</c:v>
                </c:pt>
                <c:pt idx="356">
                  <c:v>-2.2500000000001741E-2</c:v>
                </c:pt>
                <c:pt idx="357">
                  <c:v>1.7500000000002736E-2</c:v>
                </c:pt>
                <c:pt idx="358">
                  <c:v>-2.2500000000001741E-2</c:v>
                </c:pt>
                <c:pt idx="359">
                  <c:v>-2.4999999999995026E-3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2.9999999999999361E-2</c:v>
                </c:pt>
                <c:pt idx="364">
                  <c:v>-1.4999999999997904E-2</c:v>
                </c:pt>
                <c:pt idx="365">
                  <c:v>-1.5000000000001457E-2</c:v>
                </c:pt>
                <c:pt idx="366">
                  <c:v>2.9999999999998472E-2</c:v>
                </c:pt>
                <c:pt idx="367">
                  <c:v>-2.4999999999997691E-2</c:v>
                </c:pt>
                <c:pt idx="368">
                  <c:v>2.4999999999995026E-3</c:v>
                </c:pt>
                <c:pt idx="369">
                  <c:v>4.9999999999990052E-3</c:v>
                </c:pt>
                <c:pt idx="370">
                  <c:v>-7.499999999999396E-3</c:v>
                </c:pt>
                <c:pt idx="371">
                  <c:v>5.0000000000007816E-3</c:v>
                </c:pt>
                <c:pt idx="372">
                  <c:v>-5.0000000000016698E-3</c:v>
                </c:pt>
                <c:pt idx="373">
                  <c:v>1.7763568394002505E-15</c:v>
                </c:pt>
                <c:pt idx="374">
                  <c:v>-5.0000000000007816E-3</c:v>
                </c:pt>
                <c:pt idx="375">
                  <c:v>0</c:v>
                </c:pt>
                <c:pt idx="376">
                  <c:v>0</c:v>
                </c:pt>
                <c:pt idx="377">
                  <c:v>3.0000000000001137E-2</c:v>
                </c:pt>
                <c:pt idx="378">
                  <c:v>-3.0000000000001137E-2</c:v>
                </c:pt>
                <c:pt idx="379">
                  <c:v>9.9999999999980105E-3</c:v>
                </c:pt>
                <c:pt idx="380">
                  <c:v>-2.4999999999977263E-3</c:v>
                </c:pt>
                <c:pt idx="381">
                  <c:v>3.0000000000001137E-2</c:v>
                </c:pt>
                <c:pt idx="382">
                  <c:v>-2.2500000000002629E-2</c:v>
                </c:pt>
                <c:pt idx="383">
                  <c:v>-1.4999999999997016E-2</c:v>
                </c:pt>
                <c:pt idx="384">
                  <c:v>-1.7763568394002505E-15</c:v>
                </c:pt>
                <c:pt idx="385">
                  <c:v>7.4999999999985079E-3</c:v>
                </c:pt>
                <c:pt idx="386">
                  <c:v>7.5000000000020606E-3</c:v>
                </c:pt>
                <c:pt idx="387">
                  <c:v>-1.2500000000001066E-2</c:v>
                </c:pt>
                <c:pt idx="388">
                  <c:v>-2.4999999999995026E-3</c:v>
                </c:pt>
                <c:pt idx="389">
                  <c:v>0</c:v>
                </c:pt>
                <c:pt idx="390">
                  <c:v>1.5000000000000568E-2</c:v>
                </c:pt>
                <c:pt idx="391">
                  <c:v>4.9999999999990052E-3</c:v>
                </c:pt>
                <c:pt idx="392">
                  <c:v>-9.9999999999997868E-3</c:v>
                </c:pt>
                <c:pt idx="393">
                  <c:v>9.9999999999997868E-3</c:v>
                </c:pt>
                <c:pt idx="394">
                  <c:v>-2.4999999999977263E-3</c:v>
                </c:pt>
                <c:pt idx="395">
                  <c:v>-1.2500000000002842E-2</c:v>
                </c:pt>
                <c:pt idx="396">
                  <c:v>-4.9999999999990052E-3</c:v>
                </c:pt>
                <c:pt idx="397">
                  <c:v>1.2499999999999289E-2</c:v>
                </c:pt>
                <c:pt idx="398">
                  <c:v>-1.2499999999999289E-2</c:v>
                </c:pt>
                <c:pt idx="399">
                  <c:v>0</c:v>
                </c:pt>
                <c:pt idx="400">
                  <c:v>2.5000000000000355E-2</c:v>
                </c:pt>
                <c:pt idx="401">
                  <c:v>-2.5000000000000355E-2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9.9999999999997868E-3</c:v>
                </c:pt>
                <c:pt idx="408">
                  <c:v>7.5000000000002842E-3</c:v>
                </c:pt>
                <c:pt idx="409">
                  <c:v>-1.5000000000000568E-2</c:v>
                </c:pt>
                <c:pt idx="410">
                  <c:v>5.0000000000007816E-3</c:v>
                </c:pt>
                <c:pt idx="411">
                  <c:v>2.5000000000000355E-2</c:v>
                </c:pt>
                <c:pt idx="412">
                  <c:v>-2.7499999999999858E-2</c:v>
                </c:pt>
                <c:pt idx="413">
                  <c:v>-5.0000000000007816E-3</c:v>
                </c:pt>
                <c:pt idx="414">
                  <c:v>1.7499999999998295E-2</c:v>
                </c:pt>
                <c:pt idx="415">
                  <c:v>-1.7499999999998295E-2</c:v>
                </c:pt>
                <c:pt idx="416">
                  <c:v>5.0000000000007816E-3</c:v>
                </c:pt>
                <c:pt idx="417">
                  <c:v>2.2499999999999076E-2</c:v>
                </c:pt>
                <c:pt idx="418">
                  <c:v>-2.7499999999999858E-2</c:v>
                </c:pt>
                <c:pt idx="419">
                  <c:v>0</c:v>
                </c:pt>
                <c:pt idx="420">
                  <c:v>9.9999999999997868E-3</c:v>
                </c:pt>
                <c:pt idx="421">
                  <c:v>0</c:v>
                </c:pt>
                <c:pt idx="422">
                  <c:v>-4.9999999999990052E-3</c:v>
                </c:pt>
                <c:pt idx="423">
                  <c:v>-5.0000000000007816E-3</c:v>
                </c:pt>
                <c:pt idx="424">
                  <c:v>7.5000000000002842E-3</c:v>
                </c:pt>
                <c:pt idx="425">
                  <c:v>2.2499999999999076E-2</c:v>
                </c:pt>
                <c:pt idx="426">
                  <c:v>-1.7499999999998295E-2</c:v>
                </c:pt>
                <c:pt idx="427">
                  <c:v>-1.2500000000001066E-2</c:v>
                </c:pt>
                <c:pt idx="428">
                  <c:v>9.9999999999997868E-3</c:v>
                </c:pt>
                <c:pt idx="429">
                  <c:v>-9.9999999999997868E-3</c:v>
                </c:pt>
                <c:pt idx="430">
                  <c:v>9.9999999999997868E-3</c:v>
                </c:pt>
                <c:pt idx="431">
                  <c:v>-9.9999999999997868E-3</c:v>
                </c:pt>
                <c:pt idx="432">
                  <c:v>9.9999999999997868E-3</c:v>
                </c:pt>
                <c:pt idx="433">
                  <c:v>-9.9999999999997868E-3</c:v>
                </c:pt>
                <c:pt idx="434">
                  <c:v>0</c:v>
                </c:pt>
                <c:pt idx="435">
                  <c:v>1.9999999999999574E-2</c:v>
                </c:pt>
                <c:pt idx="436">
                  <c:v>-1.9999999999999574E-2</c:v>
                </c:pt>
                <c:pt idx="437">
                  <c:v>7.5000000000002842E-3</c:v>
                </c:pt>
                <c:pt idx="438">
                  <c:v>9.9999999999997868E-3</c:v>
                </c:pt>
                <c:pt idx="439">
                  <c:v>7.4999999999985079E-3</c:v>
                </c:pt>
                <c:pt idx="440">
                  <c:v>-2.4999999999996803E-2</c:v>
                </c:pt>
                <c:pt idx="441">
                  <c:v>2.9999999999997584E-2</c:v>
                </c:pt>
                <c:pt idx="442">
                  <c:v>-2.9999999999999361E-2</c:v>
                </c:pt>
                <c:pt idx="443">
                  <c:v>1.9999999999999574E-2</c:v>
                </c:pt>
                <c:pt idx="444">
                  <c:v>-1.9999999999999574E-2</c:v>
                </c:pt>
                <c:pt idx="445">
                  <c:v>2.5000000000000355E-2</c:v>
                </c:pt>
                <c:pt idx="446">
                  <c:v>1.2499999999999289E-2</c:v>
                </c:pt>
                <c:pt idx="447">
                  <c:v>-3.7499999999999645E-2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2.9999999999999361E-2</c:v>
                </c:pt>
                <c:pt idx="453">
                  <c:v>-2.9999999999999361E-2</c:v>
                </c:pt>
                <c:pt idx="454">
                  <c:v>2.500000000001279E-3</c:v>
                </c:pt>
                <c:pt idx="455">
                  <c:v>-2.500000000001279E-3</c:v>
                </c:pt>
                <c:pt idx="456">
                  <c:v>4.9999999999990052E-3</c:v>
                </c:pt>
                <c:pt idx="457">
                  <c:v>-4.9999999999990052E-3</c:v>
                </c:pt>
                <c:pt idx="458">
                  <c:v>1.0000000000001563E-2</c:v>
                </c:pt>
                <c:pt idx="459">
                  <c:v>1.9999999999996021E-2</c:v>
                </c:pt>
                <c:pt idx="460">
                  <c:v>-2.9999999999997584E-2</c:v>
                </c:pt>
                <c:pt idx="461">
                  <c:v>1.0000000000001563E-2</c:v>
                </c:pt>
                <c:pt idx="462">
                  <c:v>-1.0000000000001563E-2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9.9999999999997868E-3</c:v>
                </c:pt>
                <c:pt idx="467">
                  <c:v>-9.9999999999997868E-3</c:v>
                </c:pt>
                <c:pt idx="468">
                  <c:v>1.5000000000000568E-2</c:v>
                </c:pt>
                <c:pt idx="469">
                  <c:v>2.2499999999999076E-2</c:v>
                </c:pt>
                <c:pt idx="470">
                  <c:v>-2.9999999999999361E-2</c:v>
                </c:pt>
                <c:pt idx="471">
                  <c:v>2.2500000000000853E-2</c:v>
                </c:pt>
                <c:pt idx="472">
                  <c:v>-1.7763568394002505E-15</c:v>
                </c:pt>
                <c:pt idx="473">
                  <c:v>-2.2499999999999076E-2</c:v>
                </c:pt>
                <c:pt idx="474">
                  <c:v>2.9999999999999361E-2</c:v>
                </c:pt>
                <c:pt idx="475">
                  <c:v>-2.5000000000000355E-2</c:v>
                </c:pt>
                <c:pt idx="476">
                  <c:v>9.9999999999997868E-3</c:v>
                </c:pt>
                <c:pt idx="477">
                  <c:v>-1.2499999999999289E-2</c:v>
                </c:pt>
                <c:pt idx="478">
                  <c:v>1.0000000000001563E-2</c:v>
                </c:pt>
                <c:pt idx="479">
                  <c:v>-2.000000000000135E-2</c:v>
                </c:pt>
                <c:pt idx="480">
                  <c:v>9.9999999999997868E-3</c:v>
                </c:pt>
                <c:pt idx="481">
                  <c:v>-9.9999999999997868E-3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4.5000000000001705E-2</c:v>
                </c:pt>
                <c:pt idx="488">
                  <c:v>-2.5000000000002132E-2</c:v>
                </c:pt>
                <c:pt idx="489">
                  <c:v>1.4999999999998792E-2</c:v>
                </c:pt>
                <c:pt idx="490">
                  <c:v>-1.4999999999997016E-2</c:v>
                </c:pt>
                <c:pt idx="491">
                  <c:v>-1.5000000000002345E-2</c:v>
                </c:pt>
                <c:pt idx="492">
                  <c:v>1.7763568394002505E-15</c:v>
                </c:pt>
                <c:pt idx="493">
                  <c:v>-5.0000000000007816E-3</c:v>
                </c:pt>
                <c:pt idx="494">
                  <c:v>4.9999999999990052E-3</c:v>
                </c:pt>
                <c:pt idx="495">
                  <c:v>-4.9999999999990052E-3</c:v>
                </c:pt>
                <c:pt idx="496">
                  <c:v>2.4999999999995026E-3</c:v>
                </c:pt>
                <c:pt idx="497">
                  <c:v>9.9999999999997868E-3</c:v>
                </c:pt>
                <c:pt idx="498">
                  <c:v>2.5000000000030553E-3</c:v>
                </c:pt>
                <c:pt idx="499">
                  <c:v>-3.5527136788005009E-15</c:v>
                </c:pt>
                <c:pt idx="500">
                  <c:v>-1.4999999999998792E-2</c:v>
                </c:pt>
                <c:pt idx="501">
                  <c:v>7.5000000000002842E-3</c:v>
                </c:pt>
                <c:pt idx="502">
                  <c:v>4.9999999999990052E-3</c:v>
                </c:pt>
                <c:pt idx="503">
                  <c:v>3.7500000000001421E-2</c:v>
                </c:pt>
                <c:pt idx="504">
                  <c:v>-5.0000000000000711E-2</c:v>
                </c:pt>
                <c:pt idx="505">
                  <c:v>2.5000000000000355E-2</c:v>
                </c:pt>
                <c:pt idx="506">
                  <c:v>-2.5000000000000355E-2</c:v>
                </c:pt>
                <c:pt idx="507">
                  <c:v>3.5000000000000142E-2</c:v>
                </c:pt>
                <c:pt idx="508">
                  <c:v>2.9999999999999361E-2</c:v>
                </c:pt>
                <c:pt idx="509">
                  <c:v>-6.4999999999999503E-2</c:v>
                </c:pt>
                <c:pt idx="510">
                  <c:v>4.9999999999990052E-3</c:v>
                </c:pt>
                <c:pt idx="511">
                  <c:v>-4.9999999999990052E-3</c:v>
                </c:pt>
                <c:pt idx="512">
                  <c:v>2.5000000000000355E-2</c:v>
                </c:pt>
                <c:pt idx="513">
                  <c:v>-1.7763568394002505E-15</c:v>
                </c:pt>
                <c:pt idx="514">
                  <c:v>-4.9999999999954525E-3</c:v>
                </c:pt>
                <c:pt idx="515">
                  <c:v>-2.0000000000003126E-2</c:v>
                </c:pt>
                <c:pt idx="516">
                  <c:v>0</c:v>
                </c:pt>
                <c:pt idx="517">
                  <c:v>4.9999999999990052E-3</c:v>
                </c:pt>
                <c:pt idx="518">
                  <c:v>1.7763568394002505E-15</c:v>
                </c:pt>
                <c:pt idx="519">
                  <c:v>5.2499999999998437E-2</c:v>
                </c:pt>
                <c:pt idx="520">
                  <c:v>-5.7499999999999218E-2</c:v>
                </c:pt>
                <c:pt idx="521">
                  <c:v>8.2499999999999574E-2</c:v>
                </c:pt>
                <c:pt idx="522">
                  <c:v>-5.7499999999999218E-2</c:v>
                </c:pt>
                <c:pt idx="523">
                  <c:v>-2.5000000000000355E-2</c:v>
                </c:pt>
                <c:pt idx="524">
                  <c:v>0</c:v>
                </c:pt>
                <c:pt idx="525">
                  <c:v>0</c:v>
                </c:pt>
                <c:pt idx="526">
                  <c:v>9.9999999999997868E-3</c:v>
                </c:pt>
                <c:pt idx="527">
                  <c:v>2.7499999999999858E-2</c:v>
                </c:pt>
                <c:pt idx="528">
                  <c:v>-3.5000000000000142E-2</c:v>
                </c:pt>
                <c:pt idx="529">
                  <c:v>2.5000000000030553E-3</c:v>
                </c:pt>
                <c:pt idx="530">
                  <c:v>4.9999999999954525E-3</c:v>
                </c:pt>
                <c:pt idx="531">
                  <c:v>1.5000000000002345E-2</c:v>
                </c:pt>
                <c:pt idx="532">
                  <c:v>9.9999999999997868E-3</c:v>
                </c:pt>
                <c:pt idx="533">
                  <c:v>-3.5000000000000142E-2</c:v>
                </c:pt>
                <c:pt idx="534">
                  <c:v>5.4999999999999716E-2</c:v>
                </c:pt>
                <c:pt idx="535">
                  <c:v>-5.4999999999999716E-2</c:v>
                </c:pt>
                <c:pt idx="536">
                  <c:v>5.0000000000000711E-2</c:v>
                </c:pt>
                <c:pt idx="537">
                  <c:v>-3.5000000000000142E-2</c:v>
                </c:pt>
                <c:pt idx="538">
                  <c:v>-1.5000000000000568E-2</c:v>
                </c:pt>
                <c:pt idx="539">
                  <c:v>2.9999999999997584E-2</c:v>
                </c:pt>
                <c:pt idx="540">
                  <c:v>-2.9999999999995808E-2</c:v>
                </c:pt>
                <c:pt idx="541">
                  <c:v>3.7499999999997868E-2</c:v>
                </c:pt>
                <c:pt idx="542">
                  <c:v>-3.0000000000001137E-2</c:v>
                </c:pt>
                <c:pt idx="543">
                  <c:v>-7.4999999999985079E-3</c:v>
                </c:pt>
                <c:pt idx="544">
                  <c:v>1.5000000000002345E-2</c:v>
                </c:pt>
                <c:pt idx="545">
                  <c:v>-1.5000000000002345E-2</c:v>
                </c:pt>
                <c:pt idx="546">
                  <c:v>1.4999999999998792E-2</c:v>
                </c:pt>
                <c:pt idx="547">
                  <c:v>-2.4999999999977263E-3</c:v>
                </c:pt>
                <c:pt idx="548">
                  <c:v>-1.7763568394002505E-15</c:v>
                </c:pt>
                <c:pt idx="549">
                  <c:v>-1.2499999999999289E-2</c:v>
                </c:pt>
                <c:pt idx="550">
                  <c:v>0</c:v>
                </c:pt>
                <c:pt idx="551">
                  <c:v>3.7499999999999645E-2</c:v>
                </c:pt>
                <c:pt idx="552">
                  <c:v>-2.9999999999999361E-2</c:v>
                </c:pt>
                <c:pt idx="553">
                  <c:v>-2.4999999999995026E-3</c:v>
                </c:pt>
                <c:pt idx="554">
                  <c:v>2.4999999999998579E-2</c:v>
                </c:pt>
                <c:pt idx="555">
                  <c:v>-2.9999999999999361E-2</c:v>
                </c:pt>
                <c:pt idx="556">
                  <c:v>3.9999999999999147E-2</c:v>
                </c:pt>
                <c:pt idx="557">
                  <c:v>-3.9999999999999147E-2</c:v>
                </c:pt>
                <c:pt idx="558">
                  <c:v>5.0000000000007816E-3</c:v>
                </c:pt>
                <c:pt idx="559">
                  <c:v>-5.0000000000007816E-3</c:v>
                </c:pt>
                <c:pt idx="560">
                  <c:v>0</c:v>
                </c:pt>
                <c:pt idx="561">
                  <c:v>1.5000000000000568E-2</c:v>
                </c:pt>
                <c:pt idx="562">
                  <c:v>4.4999999999998153E-2</c:v>
                </c:pt>
                <c:pt idx="563">
                  <c:v>-5.7499999999997442E-2</c:v>
                </c:pt>
                <c:pt idx="564">
                  <c:v>1.2499999999997513E-2</c:v>
                </c:pt>
                <c:pt idx="565">
                  <c:v>-9.9999999999980105E-3</c:v>
                </c:pt>
                <c:pt idx="566">
                  <c:v>2.500000000001279E-3</c:v>
                </c:pt>
                <c:pt idx="567">
                  <c:v>1.2499999999995737E-2</c:v>
                </c:pt>
                <c:pt idx="568">
                  <c:v>-1.9999999999997797E-2</c:v>
                </c:pt>
                <c:pt idx="569">
                  <c:v>0</c:v>
                </c:pt>
                <c:pt idx="570">
                  <c:v>2.000000000000135E-2</c:v>
                </c:pt>
                <c:pt idx="571">
                  <c:v>2.24999999999973E-2</c:v>
                </c:pt>
                <c:pt idx="572">
                  <c:v>-4.9999999999990052E-3</c:v>
                </c:pt>
                <c:pt idx="573">
                  <c:v>-1.2499999999999289E-2</c:v>
                </c:pt>
                <c:pt idx="574">
                  <c:v>-1.5000000000000568E-2</c:v>
                </c:pt>
                <c:pt idx="575">
                  <c:v>4.4999999999999929E-2</c:v>
                </c:pt>
                <c:pt idx="576">
                  <c:v>5.0000000000007816E-3</c:v>
                </c:pt>
                <c:pt idx="577">
                  <c:v>-6.0000000000000497E-2</c:v>
                </c:pt>
                <c:pt idx="578">
                  <c:v>0</c:v>
                </c:pt>
                <c:pt idx="579">
                  <c:v>3.9999999999999147E-2</c:v>
                </c:pt>
                <c:pt idx="580">
                  <c:v>-3.9999999999999147E-2</c:v>
                </c:pt>
                <c:pt idx="581">
                  <c:v>3.5000000000001918E-2</c:v>
                </c:pt>
                <c:pt idx="582">
                  <c:v>-2.2500000000002629E-2</c:v>
                </c:pt>
                <c:pt idx="583">
                  <c:v>6.5000000000001279E-2</c:v>
                </c:pt>
                <c:pt idx="584">
                  <c:v>-3.2500000000002416E-2</c:v>
                </c:pt>
                <c:pt idx="585">
                  <c:v>-2.4999999999996803E-2</c:v>
                </c:pt>
                <c:pt idx="586">
                  <c:v>0.11499999999999666</c:v>
                </c:pt>
                <c:pt idx="587">
                  <c:v>-0.12499999999999645</c:v>
                </c:pt>
                <c:pt idx="588">
                  <c:v>8.7499999999998579E-2</c:v>
                </c:pt>
                <c:pt idx="589">
                  <c:v>-9.7500000000000142E-2</c:v>
                </c:pt>
                <c:pt idx="590">
                  <c:v>2.7499999999999858E-2</c:v>
                </c:pt>
                <c:pt idx="591">
                  <c:v>-2.7499999999999858E-2</c:v>
                </c:pt>
                <c:pt idx="592">
                  <c:v>5.0000000000000711E-2</c:v>
                </c:pt>
                <c:pt idx="593">
                  <c:v>-3.0000000000001137E-2</c:v>
                </c:pt>
                <c:pt idx="594">
                  <c:v>1.0000000000001563E-2</c:v>
                </c:pt>
                <c:pt idx="595">
                  <c:v>2.4999999999959499E-3</c:v>
                </c:pt>
                <c:pt idx="596">
                  <c:v>3.5000000000005471E-2</c:v>
                </c:pt>
                <c:pt idx="597">
                  <c:v>-6.2500000000001776E-2</c:v>
                </c:pt>
                <c:pt idx="598">
                  <c:v>9.9999999999962341E-3</c:v>
                </c:pt>
                <c:pt idx="599">
                  <c:v>1.5000000000004121E-2</c:v>
                </c:pt>
                <c:pt idx="600">
                  <c:v>2.9999999999997584E-2</c:v>
                </c:pt>
                <c:pt idx="601">
                  <c:v>-2.24999999999973E-2</c:v>
                </c:pt>
                <c:pt idx="602">
                  <c:v>9.9999999999980105E-3</c:v>
                </c:pt>
                <c:pt idx="603">
                  <c:v>-4.2500000000000426E-2</c:v>
                </c:pt>
                <c:pt idx="604">
                  <c:v>7.0000000000003837E-2</c:v>
                </c:pt>
                <c:pt idx="605">
                  <c:v>-7.5000000000002842E-2</c:v>
                </c:pt>
                <c:pt idx="606">
                  <c:v>2.4999999999998579E-2</c:v>
                </c:pt>
                <c:pt idx="607">
                  <c:v>-4.9999999999972289E-3</c:v>
                </c:pt>
                <c:pt idx="608">
                  <c:v>9.9999999999980105E-3</c:v>
                </c:pt>
                <c:pt idx="609">
                  <c:v>-9.9999999999997868E-3</c:v>
                </c:pt>
                <c:pt idx="610">
                  <c:v>9.9999999999997868E-3</c:v>
                </c:pt>
                <c:pt idx="611">
                  <c:v>-2.9999999999999361E-2</c:v>
                </c:pt>
                <c:pt idx="612">
                  <c:v>2.000000000000135E-2</c:v>
                </c:pt>
                <c:pt idx="613">
                  <c:v>-1.5000000000002345E-2</c:v>
                </c:pt>
                <c:pt idx="614">
                  <c:v>-4.9999999999990052E-3</c:v>
                </c:pt>
                <c:pt idx="615">
                  <c:v>7.5000000000002842E-3</c:v>
                </c:pt>
                <c:pt idx="616">
                  <c:v>6.0000000000000497E-2</c:v>
                </c:pt>
                <c:pt idx="617">
                  <c:v>-5.2500000000003766E-2</c:v>
                </c:pt>
                <c:pt idx="618">
                  <c:v>5.3290705182007514E-15</c:v>
                </c:pt>
                <c:pt idx="619">
                  <c:v>4.9999999999972289E-3</c:v>
                </c:pt>
                <c:pt idx="620">
                  <c:v>8.0000000000001847E-2</c:v>
                </c:pt>
                <c:pt idx="621">
                  <c:v>-7.0000000000003837E-2</c:v>
                </c:pt>
                <c:pt idx="622">
                  <c:v>-9.9999999999962341E-3</c:v>
                </c:pt>
                <c:pt idx="623">
                  <c:v>7.9999999999998295E-2</c:v>
                </c:pt>
                <c:pt idx="624">
                  <c:v>-7.4999999999999289E-2</c:v>
                </c:pt>
                <c:pt idx="625">
                  <c:v>-1.5000000000000568E-2</c:v>
                </c:pt>
                <c:pt idx="626">
                  <c:v>1.5000000000000568E-2</c:v>
                </c:pt>
                <c:pt idx="627">
                  <c:v>4.9999999999990052E-3</c:v>
                </c:pt>
                <c:pt idx="628">
                  <c:v>-1.9999999999997797E-2</c:v>
                </c:pt>
                <c:pt idx="629">
                  <c:v>2.4999999999977263E-3</c:v>
                </c:pt>
                <c:pt idx="630">
                  <c:v>5.4999999999999716E-2</c:v>
                </c:pt>
                <c:pt idx="631">
                  <c:v>2.500000000001279E-3</c:v>
                </c:pt>
                <c:pt idx="632">
                  <c:v>-7.0000000000000284E-2</c:v>
                </c:pt>
                <c:pt idx="633">
                  <c:v>7.2499999999999787E-2</c:v>
                </c:pt>
                <c:pt idx="634">
                  <c:v>-4.2500000000000426E-2</c:v>
                </c:pt>
                <c:pt idx="635">
                  <c:v>-7.4999999999985079E-3</c:v>
                </c:pt>
                <c:pt idx="636">
                  <c:v>-2.4999999999995026E-3</c:v>
                </c:pt>
                <c:pt idx="637">
                  <c:v>-5.000000000002558E-3</c:v>
                </c:pt>
                <c:pt idx="638">
                  <c:v>-4.9999999999990052E-3</c:v>
                </c:pt>
                <c:pt idx="639">
                  <c:v>5.0000000000000711E-2</c:v>
                </c:pt>
                <c:pt idx="640">
                  <c:v>-3.5000000000001918E-2</c:v>
                </c:pt>
                <c:pt idx="641">
                  <c:v>4.2500000000002203E-2</c:v>
                </c:pt>
                <c:pt idx="642">
                  <c:v>-3.0000000000001137E-2</c:v>
                </c:pt>
                <c:pt idx="643">
                  <c:v>6.5000000000001279E-2</c:v>
                </c:pt>
                <c:pt idx="644">
                  <c:v>-6.5000000000001279E-2</c:v>
                </c:pt>
                <c:pt idx="645">
                  <c:v>1.2500000000001066E-2</c:v>
                </c:pt>
                <c:pt idx="646">
                  <c:v>0.10999999999999943</c:v>
                </c:pt>
                <c:pt idx="647">
                  <c:v>-9.9999999999999645E-2</c:v>
                </c:pt>
                <c:pt idx="648">
                  <c:v>-3.0000000000002913E-2</c:v>
                </c:pt>
                <c:pt idx="649">
                  <c:v>1.5000000000004121E-2</c:v>
                </c:pt>
                <c:pt idx="650">
                  <c:v>-1.5000000000002345E-2</c:v>
                </c:pt>
                <c:pt idx="651">
                  <c:v>-2.7499999999998082E-2</c:v>
                </c:pt>
                <c:pt idx="652">
                  <c:v>-1.7763568394002505E-15</c:v>
                </c:pt>
                <c:pt idx="653">
                  <c:v>2.7499999999999858E-2</c:v>
                </c:pt>
                <c:pt idx="654">
                  <c:v>9.9999999999997868E-3</c:v>
                </c:pt>
                <c:pt idx="655">
                  <c:v>-3.9999999999999147E-2</c:v>
                </c:pt>
                <c:pt idx="656">
                  <c:v>0.17500000000000071</c:v>
                </c:pt>
                <c:pt idx="657">
                  <c:v>-6.4999999999999503E-2</c:v>
                </c:pt>
                <c:pt idx="658">
                  <c:v>-0.11000000000000121</c:v>
                </c:pt>
                <c:pt idx="659">
                  <c:v>0.27499999999999858</c:v>
                </c:pt>
                <c:pt idx="660">
                  <c:v>-0.23499999999999943</c:v>
                </c:pt>
                <c:pt idx="661">
                  <c:v>-3.9999999999997371E-2</c:v>
                </c:pt>
                <c:pt idx="662">
                  <c:v>1.2499999999997513E-2</c:v>
                </c:pt>
                <c:pt idx="663">
                  <c:v>0.12500000000000178</c:v>
                </c:pt>
                <c:pt idx="664">
                  <c:v>-0.11250000000000249</c:v>
                </c:pt>
                <c:pt idx="665">
                  <c:v>-2.4999999999998579E-2</c:v>
                </c:pt>
                <c:pt idx="666">
                  <c:v>2.5000000000000355E-2</c:v>
                </c:pt>
                <c:pt idx="667">
                  <c:v>0.14999999999999858</c:v>
                </c:pt>
                <c:pt idx="668">
                  <c:v>-0.10999999999999588</c:v>
                </c:pt>
                <c:pt idx="669">
                  <c:v>-5.5000000000005045E-2</c:v>
                </c:pt>
                <c:pt idx="670">
                  <c:v>-9.9999999999980105E-3</c:v>
                </c:pt>
                <c:pt idx="671">
                  <c:v>5.0000000000000711E-2</c:v>
                </c:pt>
                <c:pt idx="672">
                  <c:v>-5.0000000000000711E-2</c:v>
                </c:pt>
                <c:pt idx="673">
                  <c:v>9.9999999999999645E-2</c:v>
                </c:pt>
                <c:pt idx="674">
                  <c:v>-8.4999999999999076E-2</c:v>
                </c:pt>
                <c:pt idx="675">
                  <c:v>5.7499999999997442E-2</c:v>
                </c:pt>
                <c:pt idx="676">
                  <c:v>-9.9999999999980105E-3</c:v>
                </c:pt>
                <c:pt idx="677">
                  <c:v>-6.25E-2</c:v>
                </c:pt>
                <c:pt idx="678">
                  <c:v>0.24000000000000021</c:v>
                </c:pt>
                <c:pt idx="679">
                  <c:v>-0.15000000000000036</c:v>
                </c:pt>
                <c:pt idx="680">
                  <c:v>-7.4999999999985079E-3</c:v>
                </c:pt>
                <c:pt idx="681">
                  <c:v>-4.5000000000001705E-2</c:v>
                </c:pt>
                <c:pt idx="682">
                  <c:v>-3.7499999999999645E-2</c:v>
                </c:pt>
                <c:pt idx="683">
                  <c:v>7.5000000000002842E-3</c:v>
                </c:pt>
                <c:pt idx="684">
                  <c:v>1.9999999999999574E-2</c:v>
                </c:pt>
                <c:pt idx="685">
                  <c:v>6.7500000000000782E-2</c:v>
                </c:pt>
                <c:pt idx="686">
                  <c:v>7.4999999999999289E-2</c:v>
                </c:pt>
                <c:pt idx="687">
                  <c:v>-0.11499999999999844</c:v>
                </c:pt>
                <c:pt idx="688">
                  <c:v>8.9999999999996305E-2</c:v>
                </c:pt>
                <c:pt idx="689">
                  <c:v>-4.4999999999998153E-2</c:v>
                </c:pt>
                <c:pt idx="690">
                  <c:v>-4.0000000000000924E-2</c:v>
                </c:pt>
                <c:pt idx="691">
                  <c:v>-5.9999999999996945E-2</c:v>
                </c:pt>
                <c:pt idx="692">
                  <c:v>0.31499999999999773</c:v>
                </c:pt>
                <c:pt idx="693">
                  <c:v>-8.9999999999999858E-2</c:v>
                </c:pt>
                <c:pt idx="694">
                  <c:v>0.17500000000000249</c:v>
                </c:pt>
                <c:pt idx="695">
                  <c:v>-0.40000000000000213</c:v>
                </c:pt>
                <c:pt idx="696">
                  <c:v>5.0000000000000711E-2</c:v>
                </c:pt>
                <c:pt idx="697">
                  <c:v>0.15249999999999631</c:v>
                </c:pt>
                <c:pt idx="698">
                  <c:v>-4.9999999999954525E-3</c:v>
                </c:pt>
                <c:pt idx="699">
                  <c:v>-8.7500000000002132E-2</c:v>
                </c:pt>
                <c:pt idx="700">
                  <c:v>5.4999999999999716E-2</c:v>
                </c:pt>
                <c:pt idx="701">
                  <c:v>1.0000000000001563E-2</c:v>
                </c:pt>
                <c:pt idx="702">
                  <c:v>-0.15500000000000114</c:v>
                </c:pt>
                <c:pt idx="703">
                  <c:v>1.0000000000001563E-2</c:v>
                </c:pt>
                <c:pt idx="704">
                  <c:v>0.12249999999999517</c:v>
                </c:pt>
                <c:pt idx="705">
                  <c:v>-5.499999999999261E-2</c:v>
                </c:pt>
                <c:pt idx="706">
                  <c:v>2.4999999999995026E-2</c:v>
                </c:pt>
                <c:pt idx="707">
                  <c:v>-4.4999999999998153E-2</c:v>
                </c:pt>
                <c:pt idx="708">
                  <c:v>0.34750000000000014</c:v>
                </c:pt>
                <c:pt idx="709">
                  <c:v>-0.12500000000000355</c:v>
                </c:pt>
                <c:pt idx="710">
                  <c:v>1.6750000000000043</c:v>
                </c:pt>
                <c:pt idx="711">
                  <c:v>-1.875</c:v>
                </c:pt>
                <c:pt idx="712">
                  <c:v>0.375</c:v>
                </c:pt>
                <c:pt idx="713">
                  <c:v>0.81999999999999673</c:v>
                </c:pt>
                <c:pt idx="714">
                  <c:v>0.43500000000000227</c:v>
                </c:pt>
                <c:pt idx="715">
                  <c:v>9.4999999999998863E-2</c:v>
                </c:pt>
                <c:pt idx="716">
                  <c:v>5.0000000000000711E-2</c:v>
                </c:pt>
                <c:pt idx="717">
                  <c:v>-0.92499999999999716</c:v>
                </c:pt>
                <c:pt idx="7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D7-425A-B436-02958CBFB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'Los Encuentros Structure Area'!$R$11</c:f>
          <c:strCache>
            <c:ptCount val="1"/>
            <c:pt idx="0">
              <c:v>f'' of LE Polity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'Los Encuentros Structure Area'!$D$3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'Los Encuentros Structure Area'!$G$4:$G$100000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</c:numCache>
            </c:numRef>
          </c:xVal>
          <c:yVal>
            <c:numRef>
              <c:f>'Los Encuentros Structure Area'!$D$4:$D$100000</c:f>
              <c:numCache>
                <c:formatCode>0</c:formatCode>
                <c:ptCount val="999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3.4999999999999254E-2</c:v>
                </c:pt>
                <c:pt idx="4">
                  <c:v>3.4999999999999254E-2</c:v>
                </c:pt>
                <c:pt idx="5">
                  <c:v>-3.4999999999999254E-2</c:v>
                </c:pt>
                <c:pt idx="6">
                  <c:v>-3.4999999999999254E-2</c:v>
                </c:pt>
                <c:pt idx="7">
                  <c:v>2.500000000001279E-3</c:v>
                </c:pt>
                <c:pt idx="8">
                  <c:v>5.0000000000007816E-3</c:v>
                </c:pt>
                <c:pt idx="9">
                  <c:v>-1.7763568394002505E-15</c:v>
                </c:pt>
                <c:pt idx="10">
                  <c:v>-5.0000000000007816E-3</c:v>
                </c:pt>
                <c:pt idx="11">
                  <c:v>2.0000000000000462E-2</c:v>
                </c:pt>
                <c:pt idx="12">
                  <c:v>2.2499999999999964E-2</c:v>
                </c:pt>
                <c:pt idx="13">
                  <c:v>-9.9999999999997868E-3</c:v>
                </c:pt>
                <c:pt idx="14">
                  <c:v>2.5000000000003908E-3</c:v>
                </c:pt>
                <c:pt idx="15">
                  <c:v>1.2499999999999289E-2</c:v>
                </c:pt>
                <c:pt idx="16">
                  <c:v>-1.2500000000001066E-2</c:v>
                </c:pt>
                <c:pt idx="17">
                  <c:v>5.0000000000007816E-3</c:v>
                </c:pt>
                <c:pt idx="18">
                  <c:v>1.7500000000000959E-2</c:v>
                </c:pt>
                <c:pt idx="19">
                  <c:v>-3.0000000000000249E-2</c:v>
                </c:pt>
                <c:pt idx="20">
                  <c:v>-1.499999999999968E-2</c:v>
                </c:pt>
                <c:pt idx="21">
                  <c:v>1.5000000000000568E-2</c:v>
                </c:pt>
                <c:pt idx="22">
                  <c:v>-1.7763568394002505E-15</c:v>
                </c:pt>
                <c:pt idx="23">
                  <c:v>-1.7763568394002505E-15</c:v>
                </c:pt>
                <c:pt idx="24">
                  <c:v>-7.4999999999985079E-3</c:v>
                </c:pt>
                <c:pt idx="25">
                  <c:v>-4.9999999999972289E-3</c:v>
                </c:pt>
                <c:pt idx="26">
                  <c:v>2.5000000000000355E-2</c:v>
                </c:pt>
                <c:pt idx="27">
                  <c:v>1.9999999999997797E-2</c:v>
                </c:pt>
                <c:pt idx="28">
                  <c:v>-7.5000000000011724E-3</c:v>
                </c:pt>
                <c:pt idx="29">
                  <c:v>-4.9999999999998934E-3</c:v>
                </c:pt>
                <c:pt idx="30">
                  <c:v>-2.4999999999999467E-2</c:v>
                </c:pt>
                <c:pt idx="31">
                  <c:v>8.8817841970012523E-16</c:v>
                </c:pt>
                <c:pt idx="32">
                  <c:v>2.5000000000000355E-2</c:v>
                </c:pt>
                <c:pt idx="33">
                  <c:v>-2.5000000000000355E-2</c:v>
                </c:pt>
                <c:pt idx="34">
                  <c:v>-9.9999999999997868E-3</c:v>
                </c:pt>
                <c:pt idx="35">
                  <c:v>1.9999999999999574E-2</c:v>
                </c:pt>
                <c:pt idx="36">
                  <c:v>-7.5000000000002842E-3</c:v>
                </c:pt>
                <c:pt idx="37">
                  <c:v>-1.7499999999998295E-2</c:v>
                </c:pt>
                <c:pt idx="38">
                  <c:v>7.499999999999396E-3</c:v>
                </c:pt>
                <c:pt idx="39">
                  <c:v>1.2499999999998401E-2</c:v>
                </c:pt>
                <c:pt idx="40">
                  <c:v>-1.2500000000001066E-2</c:v>
                </c:pt>
                <c:pt idx="41">
                  <c:v>-2.5000000000003908E-3</c:v>
                </c:pt>
                <c:pt idx="42">
                  <c:v>7.5000000000020606E-3</c:v>
                </c:pt>
                <c:pt idx="43">
                  <c:v>-1.2499999999999289E-2</c:v>
                </c:pt>
                <c:pt idx="44">
                  <c:v>-1.0000000000000675E-2</c:v>
                </c:pt>
                <c:pt idx="45">
                  <c:v>1.9999999999999574E-2</c:v>
                </c:pt>
                <c:pt idx="46">
                  <c:v>3.0000000000000249E-2</c:v>
                </c:pt>
                <c:pt idx="47">
                  <c:v>2.000000000000135E-2</c:v>
                </c:pt>
                <c:pt idx="48">
                  <c:v>2.4999999999995026E-3</c:v>
                </c:pt>
                <c:pt idx="49">
                  <c:v>-3.500000000000103E-2</c:v>
                </c:pt>
                <c:pt idx="50">
                  <c:v>-2.9999999999999361E-2</c:v>
                </c:pt>
                <c:pt idx="51">
                  <c:v>4.9999999999998934E-3</c:v>
                </c:pt>
                <c:pt idx="52">
                  <c:v>7.499999999999396E-3</c:v>
                </c:pt>
                <c:pt idx="53">
                  <c:v>-9.9999999999997868E-3</c:v>
                </c:pt>
                <c:pt idx="54">
                  <c:v>-9.9999999999997868E-3</c:v>
                </c:pt>
                <c:pt idx="55">
                  <c:v>1.5000000000000568E-2</c:v>
                </c:pt>
                <c:pt idx="56">
                  <c:v>1.5000000000000568E-2</c:v>
                </c:pt>
                <c:pt idx="57">
                  <c:v>-5.0000000000007816E-3</c:v>
                </c:pt>
                <c:pt idx="58">
                  <c:v>-5.0000000000007816E-3</c:v>
                </c:pt>
                <c:pt idx="59">
                  <c:v>-9.9999999999997868E-3</c:v>
                </c:pt>
                <c:pt idx="60">
                  <c:v>-9.9999999999997868E-3</c:v>
                </c:pt>
                <c:pt idx="61">
                  <c:v>1.499999999999968E-2</c:v>
                </c:pt>
                <c:pt idx="62">
                  <c:v>6.0000000000000497E-2</c:v>
                </c:pt>
                <c:pt idx="63">
                  <c:v>7.0000000000000284E-2</c:v>
                </c:pt>
                <c:pt idx="64">
                  <c:v>-2.000000000000135E-2</c:v>
                </c:pt>
                <c:pt idx="65">
                  <c:v>-8.4999999999999964E-2</c:v>
                </c:pt>
                <c:pt idx="66">
                  <c:v>-3.9999999999999147E-2</c:v>
                </c:pt>
                <c:pt idx="67">
                  <c:v>1.9999999999999574E-2</c:v>
                </c:pt>
                <c:pt idx="68">
                  <c:v>1.9999999999999574E-2</c:v>
                </c:pt>
                <c:pt idx="69">
                  <c:v>-1.7499999999998295E-2</c:v>
                </c:pt>
                <c:pt idx="70">
                  <c:v>1.0000000000001563E-2</c:v>
                </c:pt>
                <c:pt idx="71">
                  <c:v>2.4999999999998579E-2</c:v>
                </c:pt>
                <c:pt idx="72">
                  <c:v>-2.2500000000001741E-2</c:v>
                </c:pt>
                <c:pt idx="73">
                  <c:v>1.2499999999999289E-2</c:v>
                </c:pt>
                <c:pt idx="74">
                  <c:v>3.5000000000000142E-2</c:v>
                </c:pt>
                <c:pt idx="75">
                  <c:v>-2.9999999999999361E-2</c:v>
                </c:pt>
                <c:pt idx="76">
                  <c:v>-4.249999999999865E-2</c:v>
                </c:pt>
                <c:pt idx="77">
                  <c:v>0</c:v>
                </c:pt>
                <c:pt idx="78">
                  <c:v>2.4999999999998579E-2</c:v>
                </c:pt>
                <c:pt idx="79">
                  <c:v>5.0000000000007816E-3</c:v>
                </c:pt>
                <c:pt idx="80">
                  <c:v>-2.4999999999999467E-2</c:v>
                </c:pt>
                <c:pt idx="81">
                  <c:v>-1.5000000000000568E-2</c:v>
                </c:pt>
                <c:pt idx="82">
                  <c:v>0</c:v>
                </c:pt>
                <c:pt idx="83">
                  <c:v>9.9999999999997868E-3</c:v>
                </c:pt>
                <c:pt idx="84">
                  <c:v>1.499999999999968E-2</c:v>
                </c:pt>
                <c:pt idx="85">
                  <c:v>-4.9999999999998934E-3</c:v>
                </c:pt>
                <c:pt idx="86">
                  <c:v>4.2500000000000426E-2</c:v>
                </c:pt>
                <c:pt idx="87">
                  <c:v>5.4999999999999716E-2</c:v>
                </c:pt>
                <c:pt idx="88">
                  <c:v>-5.5000000000000604E-2</c:v>
                </c:pt>
                <c:pt idx="89">
                  <c:v>-5.9999999999999609E-2</c:v>
                </c:pt>
                <c:pt idx="90">
                  <c:v>-2.4999999999986144E-3</c:v>
                </c:pt>
                <c:pt idx="91">
                  <c:v>2.000000000000135E-2</c:v>
                </c:pt>
                <c:pt idx="92">
                  <c:v>1.9999999999999574E-2</c:v>
                </c:pt>
                <c:pt idx="93">
                  <c:v>-2.000000000000135E-2</c:v>
                </c:pt>
                <c:pt idx="94">
                  <c:v>-2.0000000000000462E-2</c:v>
                </c:pt>
                <c:pt idx="95">
                  <c:v>1.499999999999968E-2</c:v>
                </c:pt>
                <c:pt idx="96">
                  <c:v>1.499999999999968E-2</c:v>
                </c:pt>
                <c:pt idx="97">
                  <c:v>2.5000000000003908E-3</c:v>
                </c:pt>
                <c:pt idx="98">
                  <c:v>7.5000000000002842E-3</c:v>
                </c:pt>
                <c:pt idx="99">
                  <c:v>2.9999999999999361E-2</c:v>
                </c:pt>
                <c:pt idx="100">
                  <c:v>1.9999999999999574E-2</c:v>
                </c:pt>
                <c:pt idx="101">
                  <c:v>-4.7499999999999432E-2</c:v>
                </c:pt>
                <c:pt idx="102">
                  <c:v>-3.7499999999999645E-2</c:v>
                </c:pt>
                <c:pt idx="103">
                  <c:v>4.9999999999998934E-3</c:v>
                </c:pt>
                <c:pt idx="104">
                  <c:v>1.7500000000000071E-2</c:v>
                </c:pt>
                <c:pt idx="105">
                  <c:v>2.0000000000000462E-2</c:v>
                </c:pt>
                <c:pt idx="106">
                  <c:v>-1.9999999999999574E-2</c:v>
                </c:pt>
                <c:pt idx="107">
                  <c:v>-1.2500000000001066E-2</c:v>
                </c:pt>
                <c:pt idx="108">
                  <c:v>1.7499999999999183E-2</c:v>
                </c:pt>
                <c:pt idx="109">
                  <c:v>-4.9999999999990052E-3</c:v>
                </c:pt>
                <c:pt idx="110">
                  <c:v>-1.9999999999998685E-2</c:v>
                </c:pt>
                <c:pt idx="111">
                  <c:v>-7.499999999999396E-3</c:v>
                </c:pt>
                <c:pt idx="112">
                  <c:v>-8.8817841970012523E-16</c:v>
                </c:pt>
                <c:pt idx="113">
                  <c:v>1.2499999999998401E-2</c:v>
                </c:pt>
                <c:pt idx="114">
                  <c:v>2.4999999999999467E-2</c:v>
                </c:pt>
                <c:pt idx="115">
                  <c:v>8.8817841970012523E-16</c:v>
                </c:pt>
                <c:pt idx="116">
                  <c:v>-1.9999999999999574E-2</c:v>
                </c:pt>
                <c:pt idx="117">
                  <c:v>2.4999999999995026E-3</c:v>
                </c:pt>
                <c:pt idx="118">
                  <c:v>2.7499999999999858E-2</c:v>
                </c:pt>
                <c:pt idx="119">
                  <c:v>3.5000000000001918E-2</c:v>
                </c:pt>
                <c:pt idx="120">
                  <c:v>5.0000000000007816E-3</c:v>
                </c:pt>
                <c:pt idx="121">
                  <c:v>-2.7500000000003411E-2</c:v>
                </c:pt>
                <c:pt idx="122">
                  <c:v>-7.5000000000011724E-3</c:v>
                </c:pt>
                <c:pt idx="123">
                  <c:v>-4.9999999999981171E-3</c:v>
                </c:pt>
                <c:pt idx="124">
                  <c:v>-2.4999999999999467E-2</c:v>
                </c:pt>
                <c:pt idx="125">
                  <c:v>-1.2499999999999289E-2</c:v>
                </c:pt>
                <c:pt idx="126">
                  <c:v>2.5000000000003908E-3</c:v>
                </c:pt>
                <c:pt idx="127">
                  <c:v>9.9999999999988987E-3</c:v>
                </c:pt>
                <c:pt idx="128">
                  <c:v>0</c:v>
                </c:pt>
                <c:pt idx="129">
                  <c:v>-1.499999999999968E-2</c:v>
                </c:pt>
                <c:pt idx="130">
                  <c:v>-7.5000000000002842E-3</c:v>
                </c:pt>
                <c:pt idx="131">
                  <c:v>2.500000000001279E-3</c:v>
                </c:pt>
                <c:pt idx="132">
                  <c:v>7.5000000000000178E-2</c:v>
                </c:pt>
                <c:pt idx="133">
                  <c:v>7.4999999999997513E-2</c:v>
                </c:pt>
                <c:pt idx="134">
                  <c:v>-6.0000000000000497E-2</c:v>
                </c:pt>
                <c:pt idx="135">
                  <c:v>-6.7499999999999005E-2</c:v>
                </c:pt>
                <c:pt idx="136">
                  <c:v>-9.9999999999997868E-3</c:v>
                </c:pt>
                <c:pt idx="137">
                  <c:v>0</c:v>
                </c:pt>
                <c:pt idx="138">
                  <c:v>4.9999999999998934E-3</c:v>
                </c:pt>
                <c:pt idx="139">
                  <c:v>1.5000000000000568E-2</c:v>
                </c:pt>
                <c:pt idx="140">
                  <c:v>1.2500000000000178E-2</c:v>
                </c:pt>
                <c:pt idx="141">
                  <c:v>-2.2500000000000853E-2</c:v>
                </c:pt>
                <c:pt idx="142">
                  <c:v>-2.2499999999999964E-2</c:v>
                </c:pt>
                <c:pt idx="143">
                  <c:v>-2.4999999999995026E-3</c:v>
                </c:pt>
                <c:pt idx="144">
                  <c:v>3.2500000000000639E-2</c:v>
                </c:pt>
                <c:pt idx="145">
                  <c:v>4.750000000000032E-2</c:v>
                </c:pt>
                <c:pt idx="146">
                  <c:v>-1.7500000000000959E-2</c:v>
                </c:pt>
                <c:pt idx="147">
                  <c:v>-3.5000000000000142E-2</c:v>
                </c:pt>
                <c:pt idx="148">
                  <c:v>5.0000000000007816E-3</c:v>
                </c:pt>
                <c:pt idx="149">
                  <c:v>0</c:v>
                </c:pt>
                <c:pt idx="150">
                  <c:v>-1.5000000000000568E-2</c:v>
                </c:pt>
                <c:pt idx="151">
                  <c:v>-1.2500000000000178E-2</c:v>
                </c:pt>
                <c:pt idx="152">
                  <c:v>4.9999999999998934E-3</c:v>
                </c:pt>
                <c:pt idx="153">
                  <c:v>2.7499999999999858E-2</c:v>
                </c:pt>
                <c:pt idx="154">
                  <c:v>1.499999999999968E-2</c:v>
                </c:pt>
                <c:pt idx="155">
                  <c:v>-2.0000000000000462E-2</c:v>
                </c:pt>
                <c:pt idx="156">
                  <c:v>-1.9999999999998685E-2</c:v>
                </c:pt>
                <c:pt idx="157">
                  <c:v>-2.4999999999986144E-3</c:v>
                </c:pt>
                <c:pt idx="158">
                  <c:v>-5.0000000000007816E-3</c:v>
                </c:pt>
                <c:pt idx="159">
                  <c:v>-5.0000000000007816E-3</c:v>
                </c:pt>
                <c:pt idx="160">
                  <c:v>0</c:v>
                </c:pt>
                <c:pt idx="161">
                  <c:v>2.9999999999999361E-2</c:v>
                </c:pt>
                <c:pt idx="162">
                  <c:v>3.0000000000000249E-2</c:v>
                </c:pt>
                <c:pt idx="163">
                  <c:v>-9.9999999999988987E-3</c:v>
                </c:pt>
                <c:pt idx="164">
                  <c:v>-8.8817841970012523E-16</c:v>
                </c:pt>
                <c:pt idx="165">
                  <c:v>-1.0000000000000675E-2</c:v>
                </c:pt>
                <c:pt idx="166">
                  <c:v>-2.9999999999999361E-2</c:v>
                </c:pt>
                <c:pt idx="167">
                  <c:v>-9.9999999999997868E-3</c:v>
                </c:pt>
                <c:pt idx="168">
                  <c:v>0</c:v>
                </c:pt>
                <c:pt idx="169">
                  <c:v>8.8817841970012523E-16</c:v>
                </c:pt>
                <c:pt idx="170">
                  <c:v>8.8817841970012523E-16</c:v>
                </c:pt>
                <c:pt idx="171">
                  <c:v>2.4999999999997691E-2</c:v>
                </c:pt>
                <c:pt idx="172">
                  <c:v>4.249999999999865E-2</c:v>
                </c:pt>
                <c:pt idx="173">
                  <c:v>-7.4999999999976197E-3</c:v>
                </c:pt>
                <c:pt idx="174">
                  <c:v>-4.2499999999999538E-2</c:v>
                </c:pt>
                <c:pt idx="175">
                  <c:v>-1.7500000000000959E-2</c:v>
                </c:pt>
                <c:pt idx="176">
                  <c:v>2.5000000000003908E-3</c:v>
                </c:pt>
                <c:pt idx="177">
                  <c:v>2.5000000000003908E-3</c:v>
                </c:pt>
                <c:pt idx="178">
                  <c:v>1.2499999999998401E-2</c:v>
                </c:pt>
                <c:pt idx="179">
                  <c:v>1.7499999999999183E-2</c:v>
                </c:pt>
                <c:pt idx="180">
                  <c:v>5.0000000000016698E-3</c:v>
                </c:pt>
                <c:pt idx="181">
                  <c:v>-4.9999999999998934E-3</c:v>
                </c:pt>
                <c:pt idx="182">
                  <c:v>-1.2500000000000178E-2</c:v>
                </c:pt>
                <c:pt idx="183">
                  <c:v>5.0000000000007816E-3</c:v>
                </c:pt>
                <c:pt idx="184">
                  <c:v>9.9999999999997868E-3</c:v>
                </c:pt>
                <c:pt idx="185">
                  <c:v>1.4999999999998792E-2</c:v>
                </c:pt>
                <c:pt idx="186">
                  <c:v>1.2499999999999289E-2</c:v>
                </c:pt>
                <c:pt idx="187">
                  <c:v>-2.9999999999999361E-2</c:v>
                </c:pt>
                <c:pt idx="188">
                  <c:v>-1.499999999999968E-2</c:v>
                </c:pt>
                <c:pt idx="189">
                  <c:v>4.9999999999998934E-3</c:v>
                </c:pt>
                <c:pt idx="190">
                  <c:v>-1.499999999999968E-2</c:v>
                </c:pt>
                <c:pt idx="191">
                  <c:v>-9.9999999999997868E-3</c:v>
                </c:pt>
                <c:pt idx="192">
                  <c:v>0</c:v>
                </c:pt>
                <c:pt idx="193">
                  <c:v>0</c:v>
                </c:pt>
                <c:pt idx="194">
                  <c:v>7.5000000000002842E-3</c:v>
                </c:pt>
                <c:pt idx="195">
                  <c:v>7.5000000000002842E-3</c:v>
                </c:pt>
                <c:pt idx="196">
                  <c:v>-4.9999999999998934E-3</c:v>
                </c:pt>
                <c:pt idx="197">
                  <c:v>1.0000000000000675E-2</c:v>
                </c:pt>
                <c:pt idx="198">
                  <c:v>2.7500000000000746E-2</c:v>
                </c:pt>
                <c:pt idx="199">
                  <c:v>7.4999999999985079E-3</c:v>
                </c:pt>
                <c:pt idx="200">
                  <c:v>-2.0000000000002238E-2</c:v>
                </c:pt>
                <c:pt idx="201">
                  <c:v>-2.4999999999999467E-2</c:v>
                </c:pt>
                <c:pt idx="202">
                  <c:v>-9.9999999999988987E-3</c:v>
                </c:pt>
                <c:pt idx="203">
                  <c:v>1.0000000000000675E-2</c:v>
                </c:pt>
                <c:pt idx="204">
                  <c:v>2.4999999999999467E-2</c:v>
                </c:pt>
                <c:pt idx="205">
                  <c:v>3.4999999999998366E-2</c:v>
                </c:pt>
                <c:pt idx="206">
                  <c:v>5.0000000000007816E-3</c:v>
                </c:pt>
                <c:pt idx="207">
                  <c:v>-4.2499999999999538E-2</c:v>
                </c:pt>
                <c:pt idx="208">
                  <c:v>1.499999999999968E-2</c:v>
                </c:pt>
                <c:pt idx="209">
                  <c:v>4.0000000000001812E-2</c:v>
                </c:pt>
                <c:pt idx="210">
                  <c:v>-4.4999999999999041E-2</c:v>
                </c:pt>
                <c:pt idx="211">
                  <c:v>-4.2500000000001315E-2</c:v>
                </c:pt>
                <c:pt idx="212">
                  <c:v>-8.8817841970012523E-16</c:v>
                </c:pt>
                <c:pt idx="213">
                  <c:v>1.499999999999968E-2</c:v>
                </c:pt>
                <c:pt idx="214">
                  <c:v>2.4999999999999467E-2</c:v>
                </c:pt>
                <c:pt idx="215">
                  <c:v>-4.9999999999998934E-3</c:v>
                </c:pt>
                <c:pt idx="216">
                  <c:v>-1.9999999999999574E-2</c:v>
                </c:pt>
                <c:pt idx="217">
                  <c:v>2.5000000000003908E-3</c:v>
                </c:pt>
                <c:pt idx="218">
                  <c:v>1.499999999999968E-2</c:v>
                </c:pt>
                <c:pt idx="219">
                  <c:v>1.499999999999968E-2</c:v>
                </c:pt>
                <c:pt idx="220">
                  <c:v>-4.9999999999990052E-3</c:v>
                </c:pt>
                <c:pt idx="221">
                  <c:v>5.0000000000007816E-3</c:v>
                </c:pt>
                <c:pt idx="222">
                  <c:v>3.4999999999999254E-2</c:v>
                </c:pt>
                <c:pt idx="223">
                  <c:v>-1.0000000000000675E-2</c:v>
                </c:pt>
                <c:pt idx="224">
                  <c:v>-1.499999999999968E-2</c:v>
                </c:pt>
                <c:pt idx="225">
                  <c:v>7.499999999999396E-3</c:v>
                </c:pt>
                <c:pt idx="226">
                  <c:v>-3.5000000000000142E-2</c:v>
                </c:pt>
                <c:pt idx="227">
                  <c:v>-2.749999999999897E-2</c:v>
                </c:pt>
                <c:pt idx="228">
                  <c:v>7.499999999999396E-3</c:v>
                </c:pt>
                <c:pt idx="229">
                  <c:v>1.7499999999999183E-2</c:v>
                </c:pt>
                <c:pt idx="230">
                  <c:v>7.5000000000011724E-3</c:v>
                </c:pt>
                <c:pt idx="231">
                  <c:v>-1.9999999999999574E-2</c:v>
                </c:pt>
                <c:pt idx="232">
                  <c:v>1.2499999999999289E-2</c:v>
                </c:pt>
                <c:pt idx="233">
                  <c:v>2.7499999999999858E-2</c:v>
                </c:pt>
                <c:pt idx="234">
                  <c:v>-1.2499999999999289E-2</c:v>
                </c:pt>
                <c:pt idx="235">
                  <c:v>-2.4999999999995026E-3</c:v>
                </c:pt>
                <c:pt idx="236">
                  <c:v>-5.0000000000007816E-3</c:v>
                </c:pt>
                <c:pt idx="237">
                  <c:v>-1.0000000000000675E-2</c:v>
                </c:pt>
                <c:pt idx="238">
                  <c:v>4.9999999999998934E-3</c:v>
                </c:pt>
                <c:pt idx="239">
                  <c:v>2.0000000000000462E-2</c:v>
                </c:pt>
                <c:pt idx="240">
                  <c:v>2.0000000000000462E-2</c:v>
                </c:pt>
                <c:pt idx="241">
                  <c:v>-3.5000000000000142E-2</c:v>
                </c:pt>
                <c:pt idx="242">
                  <c:v>-3.0000000000000249E-2</c:v>
                </c:pt>
                <c:pt idx="243">
                  <c:v>9.9999999999997868E-3</c:v>
                </c:pt>
                <c:pt idx="244">
                  <c:v>0</c:v>
                </c:pt>
                <c:pt idx="245">
                  <c:v>4.9999999999998934E-3</c:v>
                </c:pt>
                <c:pt idx="246">
                  <c:v>4.0000000000000036E-2</c:v>
                </c:pt>
                <c:pt idx="247">
                  <c:v>1.5000000000001457E-2</c:v>
                </c:pt>
                <c:pt idx="248">
                  <c:v>-3.7499999999999645E-2</c:v>
                </c:pt>
                <c:pt idx="249">
                  <c:v>-1.7763568394002505E-15</c:v>
                </c:pt>
                <c:pt idx="250">
                  <c:v>3.0000000000000249E-2</c:v>
                </c:pt>
                <c:pt idx="251">
                  <c:v>-7.4999999999985079E-3</c:v>
                </c:pt>
                <c:pt idx="252">
                  <c:v>-1.2500000000001066E-2</c:v>
                </c:pt>
                <c:pt idx="253">
                  <c:v>-5.0000000000016698E-3</c:v>
                </c:pt>
                <c:pt idx="254">
                  <c:v>-2.4999999999999467E-2</c:v>
                </c:pt>
                <c:pt idx="255">
                  <c:v>-4.9999999999998934E-3</c:v>
                </c:pt>
                <c:pt idx="256">
                  <c:v>1.4999999999998792E-2</c:v>
                </c:pt>
                <c:pt idx="257">
                  <c:v>-4.9999999999990052E-3</c:v>
                </c:pt>
                <c:pt idx="258">
                  <c:v>-9.9999999999971223E-3</c:v>
                </c:pt>
                <c:pt idx="259">
                  <c:v>-7.499999999999396E-3</c:v>
                </c:pt>
                <c:pt idx="260">
                  <c:v>4.9999999999981171E-3</c:v>
                </c:pt>
                <c:pt idx="261">
                  <c:v>5.9999999999998721E-2</c:v>
                </c:pt>
                <c:pt idx="262">
                  <c:v>4.7499999999999432E-2</c:v>
                </c:pt>
                <c:pt idx="263">
                  <c:v>-4.4999999999999929E-2</c:v>
                </c:pt>
                <c:pt idx="264">
                  <c:v>-4.4999999999999041E-2</c:v>
                </c:pt>
                <c:pt idx="265">
                  <c:v>1.5000000000000568E-2</c:v>
                </c:pt>
                <c:pt idx="266">
                  <c:v>1.2500000000000178E-2</c:v>
                </c:pt>
                <c:pt idx="267">
                  <c:v>-3.0000000000000249E-2</c:v>
                </c:pt>
                <c:pt idx="268">
                  <c:v>-2.5000000000000355E-2</c:v>
                </c:pt>
                <c:pt idx="269">
                  <c:v>4.9999999999998934E-3</c:v>
                </c:pt>
                <c:pt idx="270">
                  <c:v>4.9999999999998934E-3</c:v>
                </c:pt>
                <c:pt idx="271">
                  <c:v>4.9999999999998934E-3</c:v>
                </c:pt>
                <c:pt idx="272">
                  <c:v>1.5000000000000568E-2</c:v>
                </c:pt>
                <c:pt idx="273">
                  <c:v>5.0000000000007816E-3</c:v>
                </c:pt>
                <c:pt idx="274">
                  <c:v>4.9999999999981171E-3</c:v>
                </c:pt>
                <c:pt idx="275">
                  <c:v>2.9999999999998472E-2</c:v>
                </c:pt>
                <c:pt idx="276">
                  <c:v>1.7763568394002505E-15</c:v>
                </c:pt>
                <c:pt idx="277">
                  <c:v>-4.4999999999999041E-2</c:v>
                </c:pt>
                <c:pt idx="278">
                  <c:v>-2.5000000000000355E-2</c:v>
                </c:pt>
                <c:pt idx="279">
                  <c:v>8.8817841970012523E-16</c:v>
                </c:pt>
                <c:pt idx="280">
                  <c:v>8.8817841970012523E-16</c:v>
                </c:pt>
                <c:pt idx="281">
                  <c:v>1.4999999999998792E-2</c:v>
                </c:pt>
                <c:pt idx="282">
                  <c:v>4.9999999999998934E-2</c:v>
                </c:pt>
                <c:pt idx="283">
                  <c:v>2.0000000000000462E-2</c:v>
                </c:pt>
                <c:pt idx="284">
                  <c:v>-4.9999999999999822E-2</c:v>
                </c:pt>
                <c:pt idx="285">
                  <c:v>-2.2499999999999076E-2</c:v>
                </c:pt>
                <c:pt idx="286">
                  <c:v>2.9999999999999361E-2</c:v>
                </c:pt>
                <c:pt idx="287">
                  <c:v>9.9999999999980105E-3</c:v>
                </c:pt>
                <c:pt idx="288">
                  <c:v>-1.9999999999997797E-2</c:v>
                </c:pt>
                <c:pt idx="289">
                  <c:v>2.5000000000003908E-3</c:v>
                </c:pt>
                <c:pt idx="290">
                  <c:v>9.9999999999971223E-3</c:v>
                </c:pt>
                <c:pt idx="291">
                  <c:v>-2.2499999999999076E-2</c:v>
                </c:pt>
                <c:pt idx="292">
                  <c:v>-1.7499999999998295E-2</c:v>
                </c:pt>
                <c:pt idx="293">
                  <c:v>4.9999999999990052E-3</c:v>
                </c:pt>
                <c:pt idx="294">
                  <c:v>3.5000000000000142E-2</c:v>
                </c:pt>
                <c:pt idx="295">
                  <c:v>2.2500000000001741E-2</c:v>
                </c:pt>
                <c:pt idx="296">
                  <c:v>-3.7500000000000533E-2</c:v>
                </c:pt>
                <c:pt idx="297">
                  <c:v>-2.0000000000002238E-2</c:v>
                </c:pt>
                <c:pt idx="298">
                  <c:v>9.9999999999988987E-3</c:v>
                </c:pt>
                <c:pt idx="299">
                  <c:v>2.6645352591003757E-15</c:v>
                </c:pt>
                <c:pt idx="300">
                  <c:v>2.6645352591003757E-15</c:v>
                </c:pt>
                <c:pt idx="301">
                  <c:v>-5.000000000002558E-3</c:v>
                </c:pt>
                <c:pt idx="302">
                  <c:v>1.9999999999997797E-2</c:v>
                </c:pt>
                <c:pt idx="303">
                  <c:v>2.2500000000000853E-2</c:v>
                </c:pt>
                <c:pt idx="304">
                  <c:v>-2.0000000000000462E-2</c:v>
                </c:pt>
                <c:pt idx="305">
                  <c:v>-1.9999999999999574E-2</c:v>
                </c:pt>
                <c:pt idx="306">
                  <c:v>8.8817841970012523E-16</c:v>
                </c:pt>
                <c:pt idx="307">
                  <c:v>2.4999999999986144E-3</c:v>
                </c:pt>
                <c:pt idx="308">
                  <c:v>-4.9999999999990052E-3</c:v>
                </c:pt>
                <c:pt idx="309">
                  <c:v>7.5000000000020606E-3</c:v>
                </c:pt>
                <c:pt idx="310">
                  <c:v>4.4999999999999041E-2</c:v>
                </c:pt>
                <c:pt idx="311">
                  <c:v>4.4999999999999041E-2</c:v>
                </c:pt>
                <c:pt idx="312">
                  <c:v>-2.4999999999999467E-2</c:v>
                </c:pt>
                <c:pt idx="313">
                  <c:v>-6.25E-2</c:v>
                </c:pt>
                <c:pt idx="314">
                  <c:v>-2.5000000000000355E-2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2.0000000000000462E-2</c:v>
                </c:pt>
                <c:pt idx="323">
                  <c:v>2.4999999999999467E-2</c:v>
                </c:pt>
                <c:pt idx="324">
                  <c:v>-1.5000000000001457E-2</c:v>
                </c:pt>
                <c:pt idx="325">
                  <c:v>-9.9999999999988987E-3</c:v>
                </c:pt>
                <c:pt idx="326">
                  <c:v>2.2500000000001741E-2</c:v>
                </c:pt>
                <c:pt idx="327">
                  <c:v>4.9999999999990052E-3</c:v>
                </c:pt>
                <c:pt idx="328">
                  <c:v>-2.000000000000135E-2</c:v>
                </c:pt>
                <c:pt idx="329">
                  <c:v>-1.7499999999999183E-2</c:v>
                </c:pt>
                <c:pt idx="330">
                  <c:v>-4.9999999999990052E-3</c:v>
                </c:pt>
                <c:pt idx="331">
                  <c:v>1.9999999999999574E-2</c:v>
                </c:pt>
                <c:pt idx="332">
                  <c:v>3.4999999999999254E-2</c:v>
                </c:pt>
                <c:pt idx="333">
                  <c:v>-7.5000000000002842E-3</c:v>
                </c:pt>
                <c:pt idx="334">
                  <c:v>8.8817841970012523E-16</c:v>
                </c:pt>
                <c:pt idx="335">
                  <c:v>2.2500000000000853E-2</c:v>
                </c:pt>
                <c:pt idx="336">
                  <c:v>-2.5000000000001243E-2</c:v>
                </c:pt>
                <c:pt idx="337">
                  <c:v>-1.0000000000000675E-2</c:v>
                </c:pt>
                <c:pt idx="338">
                  <c:v>2.500000000001279E-3</c:v>
                </c:pt>
                <c:pt idx="339">
                  <c:v>-2.2499999999999076E-2</c:v>
                </c:pt>
                <c:pt idx="340">
                  <c:v>7.4999999999985079E-3</c:v>
                </c:pt>
                <c:pt idx="341">
                  <c:v>2.4999999999999467E-2</c:v>
                </c:pt>
                <c:pt idx="342">
                  <c:v>4.0000000000001812E-2</c:v>
                </c:pt>
                <c:pt idx="343">
                  <c:v>1.9999999999998685E-2</c:v>
                </c:pt>
                <c:pt idx="344">
                  <c:v>-1.2500000000001066E-2</c:v>
                </c:pt>
                <c:pt idx="345">
                  <c:v>8.8817841970012523E-16</c:v>
                </c:pt>
                <c:pt idx="346">
                  <c:v>-4.9999999999998934E-2</c:v>
                </c:pt>
                <c:pt idx="347">
                  <c:v>-4.9999999999998934E-2</c:v>
                </c:pt>
                <c:pt idx="348">
                  <c:v>-8.8817841970012523E-16</c:v>
                </c:pt>
                <c:pt idx="349">
                  <c:v>-8.8817841970012523E-16</c:v>
                </c:pt>
                <c:pt idx="350">
                  <c:v>0</c:v>
                </c:pt>
                <c:pt idx="351">
                  <c:v>0</c:v>
                </c:pt>
                <c:pt idx="352">
                  <c:v>9.9999999999997868E-3</c:v>
                </c:pt>
                <c:pt idx="353">
                  <c:v>9.9999999999997868E-3</c:v>
                </c:pt>
                <c:pt idx="354">
                  <c:v>2.0000000000000462E-2</c:v>
                </c:pt>
                <c:pt idx="355">
                  <c:v>2.749999999999897E-2</c:v>
                </c:pt>
                <c:pt idx="356">
                  <c:v>2.4999999999995026E-3</c:v>
                </c:pt>
                <c:pt idx="357">
                  <c:v>-9.9999999999980105E-3</c:v>
                </c:pt>
                <c:pt idx="358">
                  <c:v>-3.0000000000000249E-2</c:v>
                </c:pt>
                <c:pt idx="359">
                  <c:v>-2.7500000000000746E-2</c:v>
                </c:pt>
                <c:pt idx="360">
                  <c:v>-2.4999999999995026E-3</c:v>
                </c:pt>
                <c:pt idx="361">
                  <c:v>0</c:v>
                </c:pt>
                <c:pt idx="362">
                  <c:v>2.9999999999999361E-2</c:v>
                </c:pt>
                <c:pt idx="363">
                  <c:v>4.5000000000000817E-2</c:v>
                </c:pt>
                <c:pt idx="364">
                  <c:v>-1.4999999999997904E-2</c:v>
                </c:pt>
                <c:pt idx="365">
                  <c:v>-1.5000000000002345E-2</c:v>
                </c:pt>
                <c:pt idx="366">
                  <c:v>1.9999999999997797E-2</c:v>
                </c:pt>
                <c:pt idx="367">
                  <c:v>-1.7499999999997407E-2</c:v>
                </c:pt>
                <c:pt idx="368">
                  <c:v>-1.499999999999968E-2</c:v>
                </c:pt>
                <c:pt idx="369">
                  <c:v>4.9999999999981171E-3</c:v>
                </c:pt>
                <c:pt idx="370">
                  <c:v>-4.9999999999990052E-3</c:v>
                </c:pt>
                <c:pt idx="371">
                  <c:v>-2.4999999999995026E-3</c:v>
                </c:pt>
                <c:pt idx="372">
                  <c:v>-5.0000000000007816E-3</c:v>
                </c:pt>
                <c:pt idx="373">
                  <c:v>-9.9999999999988987E-3</c:v>
                </c:pt>
                <c:pt idx="374">
                  <c:v>-9.9999999999997868E-3</c:v>
                </c:pt>
                <c:pt idx="375">
                  <c:v>-5.0000000000007816E-3</c:v>
                </c:pt>
                <c:pt idx="376">
                  <c:v>3.0000000000001137E-2</c:v>
                </c:pt>
                <c:pt idx="377">
                  <c:v>3.0000000000001137E-2</c:v>
                </c:pt>
                <c:pt idx="378">
                  <c:v>-2.0000000000003126E-2</c:v>
                </c:pt>
                <c:pt idx="379">
                  <c:v>-1.2500000000002842E-2</c:v>
                </c:pt>
                <c:pt idx="380">
                  <c:v>3.5000000000003695E-2</c:v>
                </c:pt>
                <c:pt idx="381">
                  <c:v>3.5000000000001918E-2</c:v>
                </c:pt>
                <c:pt idx="382">
                  <c:v>-3.0000000000001137E-2</c:v>
                </c:pt>
                <c:pt idx="383">
                  <c:v>-5.2499999999998437E-2</c:v>
                </c:pt>
                <c:pt idx="384">
                  <c:v>-7.5000000000020606E-3</c:v>
                </c:pt>
                <c:pt idx="385">
                  <c:v>2.24999999999973E-2</c:v>
                </c:pt>
                <c:pt idx="386">
                  <c:v>1.0000000000001563E-2</c:v>
                </c:pt>
                <c:pt idx="387">
                  <c:v>-1.9999999999999574E-2</c:v>
                </c:pt>
                <c:pt idx="388">
                  <c:v>-1.7500000000000071E-2</c:v>
                </c:pt>
                <c:pt idx="389">
                  <c:v>1.2500000000001066E-2</c:v>
                </c:pt>
                <c:pt idx="390">
                  <c:v>3.5000000000000142E-2</c:v>
                </c:pt>
                <c:pt idx="391">
                  <c:v>1.4999999999998792E-2</c:v>
                </c:pt>
                <c:pt idx="392">
                  <c:v>-5.0000000000007816E-3</c:v>
                </c:pt>
                <c:pt idx="393">
                  <c:v>7.5000000000020606E-3</c:v>
                </c:pt>
                <c:pt idx="394">
                  <c:v>-7.4999999999985079E-3</c:v>
                </c:pt>
                <c:pt idx="395">
                  <c:v>-3.2500000000002416E-2</c:v>
                </c:pt>
                <c:pt idx="396">
                  <c:v>-1.0000000000001563E-2</c:v>
                </c:pt>
                <c:pt idx="397">
                  <c:v>7.5000000000002842E-3</c:v>
                </c:pt>
                <c:pt idx="398">
                  <c:v>-1.2499999999999289E-2</c:v>
                </c:pt>
                <c:pt idx="399">
                  <c:v>1.2500000000001066E-2</c:v>
                </c:pt>
                <c:pt idx="400">
                  <c:v>2.5000000000000355E-2</c:v>
                </c:pt>
                <c:pt idx="401">
                  <c:v>-2.5000000000000355E-2</c:v>
                </c:pt>
                <c:pt idx="402">
                  <c:v>-2.5000000000000355E-2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9.9999999999997868E-3</c:v>
                </c:pt>
                <c:pt idx="407">
                  <c:v>2.7499999999999858E-2</c:v>
                </c:pt>
                <c:pt idx="408">
                  <c:v>9.9999999999997868E-3</c:v>
                </c:pt>
                <c:pt idx="409">
                  <c:v>-1.7500000000000071E-2</c:v>
                </c:pt>
                <c:pt idx="410">
                  <c:v>2.000000000000135E-2</c:v>
                </c:pt>
                <c:pt idx="411">
                  <c:v>2.7500000000001634E-2</c:v>
                </c:pt>
                <c:pt idx="412">
                  <c:v>-3.5000000000000142E-2</c:v>
                </c:pt>
                <c:pt idx="413">
                  <c:v>-2.0000000000003126E-2</c:v>
                </c:pt>
                <c:pt idx="414">
                  <c:v>1.2499999999997513E-2</c:v>
                </c:pt>
                <c:pt idx="415">
                  <c:v>-1.2499999999997513E-2</c:v>
                </c:pt>
                <c:pt idx="416">
                  <c:v>1.5000000000002345E-2</c:v>
                </c:pt>
                <c:pt idx="417">
                  <c:v>2.2499999999999076E-2</c:v>
                </c:pt>
                <c:pt idx="418">
                  <c:v>-3.2500000000000639E-2</c:v>
                </c:pt>
                <c:pt idx="419">
                  <c:v>-1.7500000000000071E-2</c:v>
                </c:pt>
                <c:pt idx="420">
                  <c:v>1.9999999999999574E-2</c:v>
                </c:pt>
                <c:pt idx="421">
                  <c:v>5.0000000000007816E-3</c:v>
                </c:pt>
                <c:pt idx="422">
                  <c:v>-1.4999999999998792E-2</c:v>
                </c:pt>
                <c:pt idx="423">
                  <c:v>-7.5000000000002842E-3</c:v>
                </c:pt>
                <c:pt idx="424">
                  <c:v>3.2499999999998863E-2</c:v>
                </c:pt>
                <c:pt idx="425">
                  <c:v>3.5000000000000142E-2</c:v>
                </c:pt>
                <c:pt idx="426">
                  <c:v>-2.4999999999998579E-2</c:v>
                </c:pt>
                <c:pt idx="427">
                  <c:v>-3.2500000000000639E-2</c:v>
                </c:pt>
                <c:pt idx="428">
                  <c:v>-2.500000000001279E-3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-9.9999999999997868E-3</c:v>
                </c:pt>
                <c:pt idx="434">
                  <c:v>9.9999999999997868E-3</c:v>
                </c:pt>
                <c:pt idx="435">
                  <c:v>1.9999999999999574E-2</c:v>
                </c:pt>
                <c:pt idx="436">
                  <c:v>-1.2499999999999289E-2</c:v>
                </c:pt>
                <c:pt idx="437">
                  <c:v>5.0000000000007816E-3</c:v>
                </c:pt>
                <c:pt idx="438">
                  <c:v>3.4999999999998366E-2</c:v>
                </c:pt>
                <c:pt idx="439">
                  <c:v>0</c:v>
                </c:pt>
                <c:pt idx="440">
                  <c:v>-1.2499999999997513E-2</c:v>
                </c:pt>
                <c:pt idx="441">
                  <c:v>4.9999999999990052E-3</c:v>
                </c:pt>
                <c:pt idx="442">
                  <c:v>-1.0000000000001563E-2</c:v>
                </c:pt>
                <c:pt idx="443">
                  <c:v>-9.9999999999997868E-3</c:v>
                </c:pt>
                <c:pt idx="444">
                  <c:v>5.0000000000007816E-3</c:v>
                </c:pt>
                <c:pt idx="445">
                  <c:v>4.2500000000000426E-2</c:v>
                </c:pt>
                <c:pt idx="446">
                  <c:v>1.2499999999999289E-2</c:v>
                </c:pt>
                <c:pt idx="447">
                  <c:v>-6.25E-2</c:v>
                </c:pt>
                <c:pt idx="448">
                  <c:v>-3.7499999999999645E-2</c:v>
                </c:pt>
                <c:pt idx="449">
                  <c:v>0</c:v>
                </c:pt>
                <c:pt idx="450">
                  <c:v>0</c:v>
                </c:pt>
                <c:pt idx="451">
                  <c:v>2.9999999999999361E-2</c:v>
                </c:pt>
                <c:pt idx="452">
                  <c:v>2.9999999999999361E-2</c:v>
                </c:pt>
                <c:pt idx="453">
                  <c:v>-2.7499999999998082E-2</c:v>
                </c:pt>
                <c:pt idx="454">
                  <c:v>-2.7499999999998082E-2</c:v>
                </c:pt>
                <c:pt idx="455">
                  <c:v>2.4999999999977263E-3</c:v>
                </c:pt>
                <c:pt idx="456">
                  <c:v>2.4999999999977263E-3</c:v>
                </c:pt>
                <c:pt idx="457">
                  <c:v>5.000000000002558E-3</c:v>
                </c:pt>
                <c:pt idx="458">
                  <c:v>3.5000000000000142E-2</c:v>
                </c:pt>
                <c:pt idx="459">
                  <c:v>1.9999999999996021E-2</c:v>
                </c:pt>
                <c:pt idx="460">
                  <c:v>-2.9999999999997584E-2</c:v>
                </c:pt>
                <c:pt idx="461">
                  <c:v>-1.9999999999996021E-2</c:v>
                </c:pt>
                <c:pt idx="462">
                  <c:v>-1.0000000000001563E-2</c:v>
                </c:pt>
                <c:pt idx="463">
                  <c:v>-1.0000000000001563E-2</c:v>
                </c:pt>
                <c:pt idx="464">
                  <c:v>0</c:v>
                </c:pt>
                <c:pt idx="465">
                  <c:v>9.9999999999997868E-3</c:v>
                </c:pt>
                <c:pt idx="466">
                  <c:v>9.9999999999997868E-3</c:v>
                </c:pt>
                <c:pt idx="467">
                  <c:v>5.0000000000007816E-3</c:v>
                </c:pt>
                <c:pt idx="468">
                  <c:v>4.2500000000000426E-2</c:v>
                </c:pt>
                <c:pt idx="469">
                  <c:v>2.9999999999999361E-2</c:v>
                </c:pt>
                <c:pt idx="470">
                  <c:v>-1.4999999999998792E-2</c:v>
                </c:pt>
                <c:pt idx="471">
                  <c:v>1.5000000000000568E-2</c:v>
                </c:pt>
                <c:pt idx="472">
                  <c:v>-1.7763568394002505E-15</c:v>
                </c:pt>
                <c:pt idx="473">
                  <c:v>-1.5000000000000568E-2</c:v>
                </c:pt>
                <c:pt idx="474">
                  <c:v>1.2499999999999289E-2</c:v>
                </c:pt>
                <c:pt idx="475">
                  <c:v>-1.0000000000001563E-2</c:v>
                </c:pt>
                <c:pt idx="476">
                  <c:v>-1.7500000000000071E-2</c:v>
                </c:pt>
                <c:pt idx="477">
                  <c:v>-4.9999999999972289E-3</c:v>
                </c:pt>
                <c:pt idx="478">
                  <c:v>-1.2499999999997513E-2</c:v>
                </c:pt>
                <c:pt idx="479">
                  <c:v>-2.000000000000135E-2</c:v>
                </c:pt>
                <c:pt idx="480">
                  <c:v>-1.0000000000001563E-2</c:v>
                </c:pt>
                <c:pt idx="481">
                  <c:v>-9.9999999999997868E-3</c:v>
                </c:pt>
                <c:pt idx="482">
                  <c:v>-9.9999999999997868E-3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4.5000000000001705E-2</c:v>
                </c:pt>
                <c:pt idx="487">
                  <c:v>6.5000000000001279E-2</c:v>
                </c:pt>
                <c:pt idx="488">
                  <c:v>9.9999999999962341E-3</c:v>
                </c:pt>
                <c:pt idx="489">
                  <c:v>-1.0000000000001563E-2</c:v>
                </c:pt>
                <c:pt idx="490">
                  <c:v>-2.9999999999997584E-2</c:v>
                </c:pt>
                <c:pt idx="491">
                  <c:v>-4.4999999999999929E-2</c:v>
                </c:pt>
                <c:pt idx="492">
                  <c:v>-1.9999999999999574E-2</c:v>
                </c:pt>
                <c:pt idx="493">
                  <c:v>-5.0000000000007816E-3</c:v>
                </c:pt>
                <c:pt idx="494">
                  <c:v>-1.7763568394002505E-15</c:v>
                </c:pt>
                <c:pt idx="495">
                  <c:v>-2.4999999999995026E-3</c:v>
                </c:pt>
                <c:pt idx="496">
                  <c:v>9.9999999999997868E-3</c:v>
                </c:pt>
                <c:pt idx="497">
                  <c:v>2.5000000000002132E-2</c:v>
                </c:pt>
                <c:pt idx="498">
                  <c:v>1.5000000000002345E-2</c:v>
                </c:pt>
                <c:pt idx="499">
                  <c:v>-1.2500000000002842E-2</c:v>
                </c:pt>
                <c:pt idx="500">
                  <c:v>-2.2500000000000853E-2</c:v>
                </c:pt>
                <c:pt idx="501">
                  <c:v>5.0000000000007816E-3</c:v>
                </c:pt>
                <c:pt idx="502">
                  <c:v>5.4999999999999716E-2</c:v>
                </c:pt>
                <c:pt idx="503">
                  <c:v>3.0000000000001137E-2</c:v>
                </c:pt>
                <c:pt idx="504">
                  <c:v>-3.7499999999999645E-2</c:v>
                </c:pt>
                <c:pt idx="505">
                  <c:v>-2.5000000000000355E-2</c:v>
                </c:pt>
                <c:pt idx="506">
                  <c:v>9.9999999999997868E-3</c:v>
                </c:pt>
                <c:pt idx="507">
                  <c:v>7.4999999999999289E-2</c:v>
                </c:pt>
                <c:pt idx="508">
                  <c:v>2.9999999999999361E-2</c:v>
                </c:pt>
                <c:pt idx="509">
                  <c:v>-9.5000000000000639E-2</c:v>
                </c:pt>
                <c:pt idx="510">
                  <c:v>-6.0000000000000497E-2</c:v>
                </c:pt>
                <c:pt idx="511">
                  <c:v>2.000000000000135E-2</c:v>
                </c:pt>
                <c:pt idx="512">
                  <c:v>4.4999999999999929E-2</c:v>
                </c:pt>
                <c:pt idx="513">
                  <c:v>2.000000000000135E-2</c:v>
                </c:pt>
                <c:pt idx="514">
                  <c:v>-2.9999999999995808E-2</c:v>
                </c:pt>
                <c:pt idx="515">
                  <c:v>-4.5000000000001705E-2</c:v>
                </c:pt>
                <c:pt idx="516">
                  <c:v>-1.5000000000004121E-2</c:v>
                </c:pt>
                <c:pt idx="517">
                  <c:v>9.9999999999997868E-3</c:v>
                </c:pt>
                <c:pt idx="518">
                  <c:v>5.7500000000000995E-2</c:v>
                </c:pt>
                <c:pt idx="519">
                  <c:v>4.7499999999999432E-2</c:v>
                </c:pt>
                <c:pt idx="520">
                  <c:v>1.9999999999999574E-2</c:v>
                </c:pt>
                <c:pt idx="521">
                  <c:v>5.0000000000000711E-2</c:v>
                </c:pt>
                <c:pt idx="522">
                  <c:v>-5.7499999999999218E-2</c:v>
                </c:pt>
                <c:pt idx="523">
                  <c:v>-0.10749999999999993</c:v>
                </c:pt>
                <c:pt idx="524">
                  <c:v>-2.5000000000000355E-2</c:v>
                </c:pt>
                <c:pt idx="525">
                  <c:v>9.9999999999997868E-3</c:v>
                </c:pt>
                <c:pt idx="526">
                  <c:v>4.7499999999999432E-2</c:v>
                </c:pt>
                <c:pt idx="527">
                  <c:v>2.9999999999999361E-2</c:v>
                </c:pt>
                <c:pt idx="528">
                  <c:v>-3.9999999999997371E-2</c:v>
                </c:pt>
                <c:pt idx="529">
                  <c:v>-2.4999999999998579E-2</c:v>
                </c:pt>
                <c:pt idx="530">
                  <c:v>2.7499999999996305E-2</c:v>
                </c:pt>
                <c:pt idx="531">
                  <c:v>4.4999999999999929E-2</c:v>
                </c:pt>
                <c:pt idx="532">
                  <c:v>1.7763568394002505E-15</c:v>
                </c:pt>
                <c:pt idx="533">
                  <c:v>-5.0000000000007816E-3</c:v>
                </c:pt>
                <c:pt idx="534">
                  <c:v>1.9999999999999574E-2</c:v>
                </c:pt>
                <c:pt idx="535">
                  <c:v>-4.9999999999990052E-3</c:v>
                </c:pt>
                <c:pt idx="536">
                  <c:v>1.0000000000001563E-2</c:v>
                </c:pt>
                <c:pt idx="537">
                  <c:v>-3.5000000000000142E-2</c:v>
                </c:pt>
                <c:pt idx="538">
                  <c:v>-3.5000000000003695E-2</c:v>
                </c:pt>
                <c:pt idx="539">
                  <c:v>1.4999999999998792E-2</c:v>
                </c:pt>
                <c:pt idx="540">
                  <c:v>7.5000000000038369E-3</c:v>
                </c:pt>
                <c:pt idx="541">
                  <c:v>1.4999999999998792E-2</c:v>
                </c:pt>
                <c:pt idx="542">
                  <c:v>-3.0000000000002913E-2</c:v>
                </c:pt>
                <c:pt idx="543">
                  <c:v>-2.9999999999995808E-2</c:v>
                </c:pt>
                <c:pt idx="544">
                  <c:v>7.5000000000038369E-3</c:v>
                </c:pt>
                <c:pt idx="545">
                  <c:v>-3.5527136788005009E-15</c:v>
                </c:pt>
                <c:pt idx="546">
                  <c:v>1.2499999999997513E-2</c:v>
                </c:pt>
                <c:pt idx="547">
                  <c:v>1.0000000000001563E-2</c:v>
                </c:pt>
                <c:pt idx="548">
                  <c:v>-1.5000000000000568E-2</c:v>
                </c:pt>
                <c:pt idx="549">
                  <c:v>-2.5000000000000355E-2</c:v>
                </c:pt>
                <c:pt idx="550">
                  <c:v>2.5000000000000355E-2</c:v>
                </c:pt>
                <c:pt idx="551">
                  <c:v>4.4999999999999929E-2</c:v>
                </c:pt>
                <c:pt idx="552">
                  <c:v>-2.4999999999998579E-2</c:v>
                </c:pt>
                <c:pt idx="553">
                  <c:v>-9.9999999999997868E-3</c:v>
                </c:pt>
                <c:pt idx="554">
                  <c:v>1.7499999999998295E-2</c:v>
                </c:pt>
                <c:pt idx="555">
                  <c:v>4.9999999999990052E-3</c:v>
                </c:pt>
                <c:pt idx="556">
                  <c:v>9.9999999999997868E-3</c:v>
                </c:pt>
                <c:pt idx="557">
                  <c:v>-3.4999999999998366E-2</c:v>
                </c:pt>
                <c:pt idx="558">
                  <c:v>-3.4999999999998366E-2</c:v>
                </c:pt>
                <c:pt idx="559">
                  <c:v>-5.0000000000007816E-3</c:v>
                </c:pt>
                <c:pt idx="560">
                  <c:v>9.9999999999997868E-3</c:v>
                </c:pt>
                <c:pt idx="561">
                  <c:v>7.4999999999999289E-2</c:v>
                </c:pt>
                <c:pt idx="562">
                  <c:v>4.7499999999999432E-2</c:v>
                </c:pt>
                <c:pt idx="563">
                  <c:v>-5.7499999999999218E-2</c:v>
                </c:pt>
                <c:pt idx="564">
                  <c:v>-4.2500000000000426E-2</c:v>
                </c:pt>
                <c:pt idx="565">
                  <c:v>-4.9999999999972289E-3</c:v>
                </c:pt>
                <c:pt idx="566">
                  <c:v>7.5000000000002842E-3</c:v>
                </c:pt>
                <c:pt idx="567">
                  <c:v>7.4999999999949551E-3</c:v>
                </c:pt>
                <c:pt idx="568">
                  <c:v>-2.7499999999999858E-2</c:v>
                </c:pt>
                <c:pt idx="569">
                  <c:v>3.5527136788005009E-15</c:v>
                </c:pt>
                <c:pt idx="570">
                  <c:v>6.25E-2</c:v>
                </c:pt>
                <c:pt idx="571">
                  <c:v>5.9999999999996945E-2</c:v>
                </c:pt>
                <c:pt idx="572">
                  <c:v>0</c:v>
                </c:pt>
                <c:pt idx="573">
                  <c:v>-4.4999999999998153E-2</c:v>
                </c:pt>
                <c:pt idx="574">
                  <c:v>2.4999999999995026E-3</c:v>
                </c:pt>
                <c:pt idx="575">
                  <c:v>8.0000000000000071E-2</c:v>
                </c:pt>
                <c:pt idx="576">
                  <c:v>-4.9999999999990052E-3</c:v>
                </c:pt>
                <c:pt idx="577">
                  <c:v>-0.11500000000000021</c:v>
                </c:pt>
                <c:pt idx="578">
                  <c:v>-2.000000000000135E-2</c:v>
                </c:pt>
                <c:pt idx="579">
                  <c:v>3.9999999999999147E-2</c:v>
                </c:pt>
                <c:pt idx="580">
                  <c:v>-4.9999999999972289E-3</c:v>
                </c:pt>
                <c:pt idx="581">
                  <c:v>7.5000000000020606E-3</c:v>
                </c:pt>
                <c:pt idx="582">
                  <c:v>5.4999999999997939E-2</c:v>
                </c:pt>
                <c:pt idx="583">
                  <c:v>7.4999999999997513E-2</c:v>
                </c:pt>
                <c:pt idx="584">
                  <c:v>-2.5000000000000355E-2</c:v>
                </c:pt>
                <c:pt idx="585">
                  <c:v>3.2500000000000639E-2</c:v>
                </c:pt>
                <c:pt idx="586">
                  <c:v>8.0000000000000071E-2</c:v>
                </c:pt>
                <c:pt idx="587">
                  <c:v>-4.7499999999997655E-2</c:v>
                </c:pt>
                <c:pt idx="588">
                  <c:v>-4.7499999999999432E-2</c:v>
                </c:pt>
                <c:pt idx="589">
                  <c:v>-8.0000000000001847E-2</c:v>
                </c:pt>
                <c:pt idx="590">
                  <c:v>-7.0000000000000284E-2</c:v>
                </c:pt>
                <c:pt idx="591">
                  <c:v>2.2500000000000853E-2</c:v>
                </c:pt>
                <c:pt idx="592">
                  <c:v>4.2500000000000426E-2</c:v>
                </c:pt>
                <c:pt idx="593">
                  <c:v>0</c:v>
                </c:pt>
                <c:pt idx="594">
                  <c:v>-7.5000000000020606E-3</c:v>
                </c:pt>
                <c:pt idx="595">
                  <c:v>4.9999999999998934E-2</c:v>
                </c:pt>
                <c:pt idx="596">
                  <c:v>1.0000000000005116E-2</c:v>
                </c:pt>
                <c:pt idx="597">
                  <c:v>-8.0000000000001847E-2</c:v>
                </c:pt>
                <c:pt idx="598">
                  <c:v>-2.7500000000005187E-2</c:v>
                </c:pt>
                <c:pt idx="599">
                  <c:v>7.0000000000002061E-2</c:v>
                </c:pt>
                <c:pt idx="600">
                  <c:v>5.250000000000199E-2</c:v>
                </c:pt>
                <c:pt idx="601">
                  <c:v>-4.9999999999990052E-3</c:v>
                </c:pt>
                <c:pt idx="602">
                  <c:v>-4.5000000000001705E-2</c:v>
                </c:pt>
                <c:pt idx="603">
                  <c:v>-4.9999999999990052E-3</c:v>
                </c:pt>
                <c:pt idx="604">
                  <c:v>2.2500000000004405E-2</c:v>
                </c:pt>
                <c:pt idx="605">
                  <c:v>-5.5000000000003268E-2</c:v>
                </c:pt>
                <c:pt idx="606">
                  <c:v>-3.0000000000002913E-2</c:v>
                </c:pt>
                <c:pt idx="607">
                  <c:v>2.5000000000002132E-2</c:v>
                </c:pt>
                <c:pt idx="608">
                  <c:v>4.9999999999990052E-3</c:v>
                </c:pt>
                <c:pt idx="609">
                  <c:v>-1.7763568394002505E-15</c:v>
                </c:pt>
                <c:pt idx="610">
                  <c:v>-1.9999999999999574E-2</c:v>
                </c:pt>
                <c:pt idx="611">
                  <c:v>-2.9999999999997584E-2</c:v>
                </c:pt>
                <c:pt idx="612">
                  <c:v>-4.9999999999990052E-3</c:v>
                </c:pt>
                <c:pt idx="613">
                  <c:v>-1.5000000000002345E-2</c:v>
                </c:pt>
                <c:pt idx="614">
                  <c:v>-1.7500000000000071E-2</c:v>
                </c:pt>
                <c:pt idx="615">
                  <c:v>7.0000000000002061E-2</c:v>
                </c:pt>
                <c:pt idx="616">
                  <c:v>7.4999999999997513E-2</c:v>
                </c:pt>
                <c:pt idx="617">
                  <c:v>-4.5000000000001705E-2</c:v>
                </c:pt>
                <c:pt idx="618">
                  <c:v>-4.7499999999995879E-2</c:v>
                </c:pt>
                <c:pt idx="619">
                  <c:v>9.0000000000001634E-2</c:v>
                </c:pt>
                <c:pt idx="620">
                  <c:v>9.4999999999997087E-2</c:v>
                </c:pt>
                <c:pt idx="621">
                  <c:v>-7.0000000000002061E-2</c:v>
                </c:pt>
                <c:pt idx="622">
                  <c:v>-9.9999999999980105E-3</c:v>
                </c:pt>
                <c:pt idx="623">
                  <c:v>7.5000000000001066E-2</c:v>
                </c:pt>
                <c:pt idx="624">
                  <c:v>-8.5000000000000853E-2</c:v>
                </c:pt>
                <c:pt idx="625">
                  <c:v>-8.9999999999999858E-2</c:v>
                </c:pt>
                <c:pt idx="626">
                  <c:v>1.9999999999999574E-2</c:v>
                </c:pt>
                <c:pt idx="627">
                  <c:v>5.0000000000007816E-3</c:v>
                </c:pt>
                <c:pt idx="628">
                  <c:v>-3.2499999999998863E-2</c:v>
                </c:pt>
                <c:pt idx="629">
                  <c:v>3.9999999999997371E-2</c:v>
                </c:pt>
                <c:pt idx="630">
                  <c:v>0.11499999999999844</c:v>
                </c:pt>
                <c:pt idx="631">
                  <c:v>-9.9999999999980105E-3</c:v>
                </c:pt>
                <c:pt idx="632">
                  <c:v>-6.4999999999999503E-2</c:v>
                </c:pt>
                <c:pt idx="633">
                  <c:v>3.2499999999998863E-2</c:v>
                </c:pt>
                <c:pt idx="634">
                  <c:v>-1.9999999999999574E-2</c:v>
                </c:pt>
                <c:pt idx="635">
                  <c:v>-5.9999999999996945E-2</c:v>
                </c:pt>
                <c:pt idx="636">
                  <c:v>-1.7500000000000071E-2</c:v>
                </c:pt>
                <c:pt idx="637">
                  <c:v>-1.7500000000003624E-2</c:v>
                </c:pt>
                <c:pt idx="638">
                  <c:v>3.5000000000000142E-2</c:v>
                </c:pt>
                <c:pt idx="639">
                  <c:v>6.0000000000000497E-2</c:v>
                </c:pt>
                <c:pt idx="640">
                  <c:v>2.2499999999999076E-2</c:v>
                </c:pt>
                <c:pt idx="641">
                  <c:v>2.000000000000135E-2</c:v>
                </c:pt>
                <c:pt idx="642">
                  <c:v>4.7500000000001208E-2</c:v>
                </c:pt>
                <c:pt idx="643">
                  <c:v>3.5000000000000142E-2</c:v>
                </c:pt>
                <c:pt idx="644">
                  <c:v>-5.2500000000000213E-2</c:v>
                </c:pt>
                <c:pt idx="645">
                  <c:v>7.0000000000000284E-2</c:v>
                </c:pt>
                <c:pt idx="646">
                  <c:v>0.13250000000000028</c:v>
                </c:pt>
                <c:pt idx="647">
                  <c:v>-0.12000000000000277</c:v>
                </c:pt>
                <c:pt idx="648">
                  <c:v>-0.14500000000000135</c:v>
                </c:pt>
                <c:pt idx="649">
                  <c:v>-1.4999999999997016E-2</c:v>
                </c:pt>
                <c:pt idx="650">
                  <c:v>-4.249999999999865E-2</c:v>
                </c:pt>
                <c:pt idx="651">
                  <c:v>-7.0000000000000284E-2</c:v>
                </c:pt>
                <c:pt idx="652">
                  <c:v>-1.7763568394002505E-15</c:v>
                </c:pt>
                <c:pt idx="653">
                  <c:v>6.4999999999997726E-2</c:v>
                </c:pt>
                <c:pt idx="654">
                  <c:v>7.5000000000002842E-3</c:v>
                </c:pt>
                <c:pt idx="655">
                  <c:v>0.1050000000000022</c:v>
                </c:pt>
                <c:pt idx="656">
                  <c:v>0.24500000000000277</c:v>
                </c:pt>
                <c:pt idx="657">
                  <c:v>-6.4999999999999503E-2</c:v>
                </c:pt>
                <c:pt idx="658">
                  <c:v>-1.000000000000334E-2</c:v>
                </c:pt>
                <c:pt idx="659">
                  <c:v>0.20499999999999652</c:v>
                </c:pt>
                <c:pt idx="660">
                  <c:v>-0.23499999999999766</c:v>
                </c:pt>
                <c:pt idx="661">
                  <c:v>-0.30249999999999666</c:v>
                </c:pt>
                <c:pt idx="662">
                  <c:v>0.10999999999999943</c:v>
                </c:pt>
                <c:pt idx="663">
                  <c:v>0.14999999999999858</c:v>
                </c:pt>
                <c:pt idx="664">
                  <c:v>-0.12500000000000178</c:v>
                </c:pt>
                <c:pt idx="665">
                  <c:v>-0.13749999999999929</c:v>
                </c:pt>
                <c:pt idx="666">
                  <c:v>0.17500000000000071</c:v>
                </c:pt>
                <c:pt idx="667">
                  <c:v>0.21500000000000163</c:v>
                </c:pt>
                <c:pt idx="668">
                  <c:v>-0.12499999999999822</c:v>
                </c:pt>
                <c:pt idx="669">
                  <c:v>-0.23000000000000398</c:v>
                </c:pt>
                <c:pt idx="670">
                  <c:v>-2.5000000000000355E-2</c:v>
                </c:pt>
                <c:pt idx="671">
                  <c:v>4.00000000000027E-2</c:v>
                </c:pt>
                <c:pt idx="672">
                  <c:v>4.9999999999998934E-2</c:v>
                </c:pt>
                <c:pt idx="673">
                  <c:v>6.4999999999999503E-2</c:v>
                </c:pt>
                <c:pt idx="674">
                  <c:v>-1.2500000000001066E-2</c:v>
                </c:pt>
                <c:pt idx="675">
                  <c:v>1.9999999999997797E-2</c:v>
                </c:pt>
                <c:pt idx="676">
                  <c:v>-2.4999999999998579E-2</c:v>
                </c:pt>
                <c:pt idx="677">
                  <c:v>0.1050000000000022</c:v>
                </c:pt>
                <c:pt idx="678">
                  <c:v>0.26750000000000007</c:v>
                </c:pt>
                <c:pt idx="679">
                  <c:v>-6.7499999999999005E-2</c:v>
                </c:pt>
                <c:pt idx="680">
                  <c:v>-0.20999999999999908</c:v>
                </c:pt>
                <c:pt idx="681">
                  <c:v>-0.13500000000000156</c:v>
                </c:pt>
                <c:pt idx="682">
                  <c:v>-0.11250000000000071</c:v>
                </c:pt>
                <c:pt idx="683">
                  <c:v>-2.4999999999995026E-3</c:v>
                </c:pt>
                <c:pt idx="684">
                  <c:v>0.11500000000000021</c:v>
                </c:pt>
                <c:pt idx="685">
                  <c:v>0.23000000000000043</c:v>
                </c:pt>
                <c:pt idx="686">
                  <c:v>0.10250000000000092</c:v>
                </c:pt>
                <c:pt idx="687">
                  <c:v>-6.5000000000001279E-2</c:v>
                </c:pt>
                <c:pt idx="688">
                  <c:v>1.9999999999996021E-2</c:v>
                </c:pt>
                <c:pt idx="689">
                  <c:v>-4.0000000000000924E-2</c:v>
                </c:pt>
                <c:pt idx="690">
                  <c:v>-0.18499999999999694</c:v>
                </c:pt>
                <c:pt idx="691">
                  <c:v>0.15500000000000291</c:v>
                </c:pt>
                <c:pt idx="692">
                  <c:v>0.47999999999999865</c:v>
                </c:pt>
                <c:pt idx="693">
                  <c:v>0.3100000000000005</c:v>
                </c:pt>
                <c:pt idx="694">
                  <c:v>-0.13999999999999702</c:v>
                </c:pt>
                <c:pt idx="695">
                  <c:v>-0.57500000000000107</c:v>
                </c:pt>
                <c:pt idx="696">
                  <c:v>-0.14750000000000441</c:v>
                </c:pt>
                <c:pt idx="697">
                  <c:v>0.34999999999999787</c:v>
                </c:pt>
                <c:pt idx="698">
                  <c:v>5.5000000000003268E-2</c:v>
                </c:pt>
                <c:pt idx="699">
                  <c:v>-0.125</c:v>
                </c:pt>
                <c:pt idx="700">
                  <c:v>3.2499999999998863E-2</c:v>
                </c:pt>
                <c:pt idx="701">
                  <c:v>-7.9999999999998295E-2</c:v>
                </c:pt>
                <c:pt idx="702">
                  <c:v>-0.28999999999999915</c:v>
                </c:pt>
                <c:pt idx="703">
                  <c:v>-1.2500000000002842E-2</c:v>
                </c:pt>
                <c:pt idx="704">
                  <c:v>0.19999999999999929</c:v>
                </c:pt>
                <c:pt idx="705">
                  <c:v>3.7500000000004974E-2</c:v>
                </c:pt>
                <c:pt idx="706">
                  <c:v>-5.0000000000000711E-2</c:v>
                </c:pt>
                <c:pt idx="707">
                  <c:v>0.28249999999999886</c:v>
                </c:pt>
                <c:pt idx="708">
                  <c:v>0.52499999999999858</c:v>
                </c:pt>
                <c:pt idx="709">
                  <c:v>1.7724999999999973</c:v>
                </c:pt>
                <c:pt idx="710">
                  <c:v>1.350000000000005</c:v>
                </c:pt>
                <c:pt idx="711">
                  <c:v>-1.6999999999999957</c:v>
                </c:pt>
                <c:pt idx="712">
                  <c:v>-0.30500000000000327</c:v>
                </c:pt>
                <c:pt idx="713">
                  <c:v>2.4499999999999957</c:v>
                </c:pt>
                <c:pt idx="714">
                  <c:v>1.7850000000000001</c:v>
                </c:pt>
                <c:pt idx="715">
                  <c:v>0.67500000000000071</c:v>
                </c:pt>
                <c:pt idx="716">
                  <c:v>-0.72999999999999687</c:v>
                </c:pt>
                <c:pt idx="717">
                  <c:v>0</c:v>
                </c:pt>
                <c:pt idx="7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1C-4C1E-9EAF-C2CE9BD77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'Los Encuentros Structure Area'!$R$12</c:f>
          <c:strCache>
            <c:ptCount val="1"/>
            <c:pt idx="0">
              <c:v>Univariate plot of LE Polity</c:v>
            </c:pt>
          </c:strCache>
        </c:strRef>
      </c:tx>
      <c:layout>
        <c:manualLayout>
          <c:xMode val="edge"/>
          <c:yMode val="edge"/>
          <c:x val="0.20505033026704125"/>
          <c:y val="4.166671186829013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'Los Encuentros Structure Area'!$B$3</c:f>
              <c:strCache>
                <c:ptCount val="1"/>
                <c:pt idx="0">
                  <c:v>Metric Mound area (m^2)</c:v>
                </c:pt>
              </c:strCache>
            </c:strRef>
          </c:tx>
          <c:spPr>
            <a:ln w="31750" cap="rnd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'Los Encuentros Structure Area'!$G$4:$G$100000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</c:numCache>
            </c:numRef>
          </c:xVal>
          <c:yVal>
            <c:numRef>
              <c:f>'Los Encuentros Structure Area'!$B$4:$B$100000</c:f>
              <c:numCache>
                <c:formatCode>0</c:formatCode>
                <c:ptCount val="9999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20.139999999999997</c:v>
                </c:pt>
                <c:pt idx="6">
                  <c:v>20.139999999999997</c:v>
                </c:pt>
                <c:pt idx="7">
                  <c:v>20.139999999999997</c:v>
                </c:pt>
                <c:pt idx="8">
                  <c:v>20.139999999999997</c:v>
                </c:pt>
                <c:pt idx="9">
                  <c:v>20.150000000000002</c:v>
                </c:pt>
                <c:pt idx="10">
                  <c:v>20.16</c:v>
                </c:pt>
                <c:pt idx="11">
                  <c:v>20.16</c:v>
                </c:pt>
                <c:pt idx="12">
                  <c:v>20.16</c:v>
                </c:pt>
                <c:pt idx="13">
                  <c:v>20.25</c:v>
                </c:pt>
                <c:pt idx="14">
                  <c:v>20.25</c:v>
                </c:pt>
                <c:pt idx="15">
                  <c:v>20.3</c:v>
                </c:pt>
                <c:pt idx="16">
                  <c:v>20.350000000000001</c:v>
                </c:pt>
                <c:pt idx="17">
                  <c:v>20.399999999999999</c:v>
                </c:pt>
                <c:pt idx="18">
                  <c:v>20.399999999999999</c:v>
                </c:pt>
                <c:pt idx="19">
                  <c:v>20.52</c:v>
                </c:pt>
                <c:pt idx="20">
                  <c:v>20.52</c:v>
                </c:pt>
                <c:pt idx="21">
                  <c:v>20.52</c:v>
                </c:pt>
                <c:pt idx="22">
                  <c:v>20.580000000000002</c:v>
                </c:pt>
                <c:pt idx="23" formatCode="General">
                  <c:v>20.580000000000002</c:v>
                </c:pt>
                <c:pt idx="24" formatCode="General">
                  <c:v>20.639999999999997</c:v>
                </c:pt>
                <c:pt idx="25" formatCode="General">
                  <c:v>20.639999999999997</c:v>
                </c:pt>
                <c:pt idx="26" formatCode="General">
                  <c:v>20.669999999999998</c:v>
                </c:pt>
                <c:pt idx="27" formatCode="General">
                  <c:v>20.680000000000003</c:v>
                </c:pt>
                <c:pt idx="28" formatCode="General">
                  <c:v>20.8</c:v>
                </c:pt>
                <c:pt idx="29" formatCode="General">
                  <c:v>20.8</c:v>
                </c:pt>
                <c:pt idx="30" formatCode="General">
                  <c:v>20.9</c:v>
                </c:pt>
                <c:pt idx="31" formatCode="General">
                  <c:v>20.9</c:v>
                </c:pt>
                <c:pt idx="32" formatCode="General">
                  <c:v>20.9</c:v>
                </c:pt>
                <c:pt idx="33" formatCode="General">
                  <c:v>21</c:v>
                </c:pt>
                <c:pt idx="34" formatCode="General">
                  <c:v>21</c:v>
                </c:pt>
                <c:pt idx="35" formatCode="General">
                  <c:v>21</c:v>
                </c:pt>
                <c:pt idx="36" formatCode="General">
                  <c:v>21.060000000000002</c:v>
                </c:pt>
                <c:pt idx="37" formatCode="General">
                  <c:v>21.08</c:v>
                </c:pt>
                <c:pt idx="38" formatCode="General">
                  <c:v>21.090000000000003</c:v>
                </c:pt>
                <c:pt idx="39" formatCode="General">
                  <c:v>21.090000000000003</c:v>
                </c:pt>
                <c:pt idx="40" formatCode="General">
                  <c:v>21.150000000000002</c:v>
                </c:pt>
                <c:pt idx="41" formatCode="General">
                  <c:v>21.150000000000002</c:v>
                </c:pt>
                <c:pt idx="42" formatCode="General">
                  <c:v>21.159999999999997</c:v>
                </c:pt>
                <c:pt idx="43" formatCode="General">
                  <c:v>21.2</c:v>
                </c:pt>
                <c:pt idx="44" formatCode="General">
                  <c:v>21.2</c:v>
                </c:pt>
                <c:pt idx="45" formatCode="General">
                  <c:v>21.2</c:v>
                </c:pt>
                <c:pt idx="46" formatCode="General">
                  <c:v>21.2</c:v>
                </c:pt>
                <c:pt idx="47" formatCode="General">
                  <c:v>21.279999999999998</c:v>
                </c:pt>
                <c:pt idx="48" formatCode="General">
                  <c:v>21.32</c:v>
                </c:pt>
                <c:pt idx="49" formatCode="General">
                  <c:v>21.44</c:v>
                </c:pt>
                <c:pt idx="50" formatCode="General">
                  <c:v>21.45</c:v>
                </c:pt>
                <c:pt idx="51" formatCode="General">
                  <c:v>21.46</c:v>
                </c:pt>
                <c:pt idx="52" formatCode="General">
                  <c:v>21.46</c:v>
                </c:pt>
                <c:pt idx="53" formatCode="General">
                  <c:v>21.5</c:v>
                </c:pt>
                <c:pt idx="54" formatCode="General">
                  <c:v>21.5</c:v>
                </c:pt>
                <c:pt idx="55" formatCode="General">
                  <c:v>21.5</c:v>
                </c:pt>
                <c:pt idx="56" formatCode="General">
                  <c:v>21.5</c:v>
                </c:pt>
                <c:pt idx="57" formatCode="General">
                  <c:v>21.560000000000002</c:v>
                </c:pt>
                <c:pt idx="58" formatCode="General">
                  <c:v>21.560000000000002</c:v>
                </c:pt>
                <c:pt idx="59" formatCode="General">
                  <c:v>21.6</c:v>
                </c:pt>
                <c:pt idx="60" formatCode="General">
                  <c:v>21.6</c:v>
                </c:pt>
                <c:pt idx="61" formatCode="General">
                  <c:v>21.6</c:v>
                </c:pt>
                <c:pt idx="62" formatCode="General">
                  <c:v>21.6</c:v>
                </c:pt>
                <c:pt idx="63" formatCode="General">
                  <c:v>21.66</c:v>
                </c:pt>
                <c:pt idx="64" formatCode="General">
                  <c:v>21.840000000000003</c:v>
                </c:pt>
                <c:pt idx="65" formatCode="General">
                  <c:v>22</c:v>
                </c:pt>
                <c:pt idx="66" formatCode="General">
                  <c:v>22</c:v>
                </c:pt>
                <c:pt idx="67" formatCode="General">
                  <c:v>22</c:v>
                </c:pt>
                <c:pt idx="68" formatCode="General">
                  <c:v>22</c:v>
                </c:pt>
                <c:pt idx="69" formatCode="General">
                  <c:v>22.08</c:v>
                </c:pt>
                <c:pt idx="70" formatCode="General">
                  <c:v>22.08</c:v>
                </c:pt>
                <c:pt idx="71" formatCode="General">
                  <c:v>22.090000000000003</c:v>
                </c:pt>
                <c:pt idx="72" formatCode="General">
                  <c:v>22.200000000000003</c:v>
                </c:pt>
                <c:pt idx="73" formatCode="General">
                  <c:v>22.200000000000003</c:v>
                </c:pt>
                <c:pt idx="74" formatCode="General">
                  <c:v>22.23</c:v>
                </c:pt>
                <c:pt idx="75" formatCode="General">
                  <c:v>22.36</c:v>
                </c:pt>
                <c:pt idx="76" formatCode="General">
                  <c:v>22.4</c:v>
                </c:pt>
                <c:pt idx="77" formatCode="General">
                  <c:v>22.4</c:v>
                </c:pt>
                <c:pt idx="78" formatCode="General">
                  <c:v>22.400000000000002</c:v>
                </c:pt>
                <c:pt idx="79" formatCode="General">
                  <c:v>22.439999999999998</c:v>
                </c:pt>
                <c:pt idx="80" formatCode="General">
                  <c:v>22.5</c:v>
                </c:pt>
                <c:pt idx="81" formatCode="General">
                  <c:v>22.5</c:v>
                </c:pt>
                <c:pt idx="82" formatCode="General">
                  <c:v>22.5</c:v>
                </c:pt>
                <c:pt idx="83" formatCode="General">
                  <c:v>22.5</c:v>
                </c:pt>
                <c:pt idx="84" formatCode="General">
                  <c:v>22.5</c:v>
                </c:pt>
                <c:pt idx="85" formatCode="General">
                  <c:v>22.54</c:v>
                </c:pt>
                <c:pt idx="86" formatCode="General">
                  <c:v>22.56</c:v>
                </c:pt>
                <c:pt idx="87" formatCode="General">
                  <c:v>22.56</c:v>
                </c:pt>
                <c:pt idx="88" formatCode="General">
                  <c:v>22.79</c:v>
                </c:pt>
                <c:pt idx="89" formatCode="General">
                  <c:v>22.799999999999997</c:v>
                </c:pt>
                <c:pt idx="90" formatCode="General">
                  <c:v>22.799999999999997</c:v>
                </c:pt>
                <c:pt idx="91" formatCode="General">
                  <c:v>22.799999999999997</c:v>
                </c:pt>
                <c:pt idx="92" formatCode="General">
                  <c:v>22.8</c:v>
                </c:pt>
                <c:pt idx="93" formatCode="General">
                  <c:v>22.880000000000003</c:v>
                </c:pt>
                <c:pt idx="94" formatCode="General">
                  <c:v>22.880000000000003</c:v>
                </c:pt>
                <c:pt idx="95" formatCode="General">
                  <c:v>22.880000000000003</c:v>
                </c:pt>
                <c:pt idx="96" formatCode="General">
                  <c:v>22.880000000000003</c:v>
                </c:pt>
                <c:pt idx="97" formatCode="General">
                  <c:v>22.94</c:v>
                </c:pt>
                <c:pt idx="98" formatCode="General">
                  <c:v>22.94</c:v>
                </c:pt>
                <c:pt idx="99" formatCode="General">
                  <c:v>23.01</c:v>
                </c:pt>
                <c:pt idx="100" formatCode="General">
                  <c:v>23.03</c:v>
                </c:pt>
                <c:pt idx="101" formatCode="General">
                  <c:v>23.2</c:v>
                </c:pt>
                <c:pt idx="102" formatCode="General">
                  <c:v>23.2</c:v>
                </c:pt>
                <c:pt idx="103" formatCode="General">
                  <c:v>23.2</c:v>
                </c:pt>
                <c:pt idx="104" formatCode="General">
                  <c:v>23.22</c:v>
                </c:pt>
                <c:pt idx="105" formatCode="General">
                  <c:v>23.22</c:v>
                </c:pt>
                <c:pt idx="106" formatCode="General">
                  <c:v>23.31</c:v>
                </c:pt>
                <c:pt idx="107" formatCode="General">
                  <c:v>23.32</c:v>
                </c:pt>
                <c:pt idx="108" formatCode="General">
                  <c:v>23.32</c:v>
                </c:pt>
                <c:pt idx="109" formatCode="General">
                  <c:v>23.369999999999997</c:v>
                </c:pt>
                <c:pt idx="110" formatCode="General">
                  <c:v>23.4</c:v>
                </c:pt>
                <c:pt idx="111" formatCode="General">
                  <c:v>23.4</c:v>
                </c:pt>
                <c:pt idx="112" formatCode="General">
                  <c:v>23.400000000000002</c:v>
                </c:pt>
                <c:pt idx="113" formatCode="General">
                  <c:v>23.400000000000002</c:v>
                </c:pt>
                <c:pt idx="114" formatCode="General">
                  <c:v>23.400000000000002</c:v>
                </c:pt>
                <c:pt idx="115" formatCode="General">
                  <c:v>23.45</c:v>
                </c:pt>
                <c:pt idx="116" formatCode="General">
                  <c:v>23.5</c:v>
                </c:pt>
                <c:pt idx="117" formatCode="General">
                  <c:v>23.5</c:v>
                </c:pt>
                <c:pt idx="118" formatCode="General">
                  <c:v>23.52</c:v>
                </c:pt>
                <c:pt idx="119" formatCode="General">
                  <c:v>23.56</c:v>
                </c:pt>
                <c:pt idx="120" formatCode="General">
                  <c:v>23.65</c:v>
                </c:pt>
                <c:pt idx="121" formatCode="General">
                  <c:v>23.760000000000005</c:v>
                </c:pt>
                <c:pt idx="122" formatCode="General">
                  <c:v>23.8</c:v>
                </c:pt>
                <c:pt idx="123" formatCode="General">
                  <c:v>23.849999999999998</c:v>
                </c:pt>
                <c:pt idx="124" formatCode="General">
                  <c:v>23.919999999999998</c:v>
                </c:pt>
                <c:pt idx="125" formatCode="General">
                  <c:v>23.919999999999998</c:v>
                </c:pt>
                <c:pt idx="126" formatCode="General">
                  <c:v>23.939999999999998</c:v>
                </c:pt>
                <c:pt idx="127" formatCode="General">
                  <c:v>23.94</c:v>
                </c:pt>
                <c:pt idx="128" formatCode="General">
                  <c:v>23.97</c:v>
                </c:pt>
                <c:pt idx="129" formatCode="General">
                  <c:v>24</c:v>
                </c:pt>
                <c:pt idx="130" formatCode="General">
                  <c:v>24</c:v>
                </c:pt>
                <c:pt idx="131" formatCode="General">
                  <c:v>24</c:v>
                </c:pt>
                <c:pt idx="132" formatCode="General">
                  <c:v>24</c:v>
                </c:pt>
                <c:pt idx="133" formatCode="General">
                  <c:v>24.010000000000005</c:v>
                </c:pt>
                <c:pt idx="134" formatCode="General">
                  <c:v>24.3</c:v>
                </c:pt>
                <c:pt idx="135" formatCode="General">
                  <c:v>24.32</c:v>
                </c:pt>
                <c:pt idx="136" formatCode="General">
                  <c:v>24.36</c:v>
                </c:pt>
                <c:pt idx="137" formatCode="General">
                  <c:v>24.36</c:v>
                </c:pt>
                <c:pt idx="138" formatCode="General">
                  <c:v>24.38</c:v>
                </c:pt>
                <c:pt idx="139" formatCode="General">
                  <c:v>24.4</c:v>
                </c:pt>
                <c:pt idx="140" formatCode="General">
                  <c:v>24.419999999999998</c:v>
                </c:pt>
                <c:pt idx="141" formatCode="General">
                  <c:v>24.5</c:v>
                </c:pt>
                <c:pt idx="142" formatCode="General">
                  <c:v>24.509999999999998</c:v>
                </c:pt>
                <c:pt idx="143" formatCode="General">
                  <c:v>24.509999999999998</c:v>
                </c:pt>
                <c:pt idx="144" formatCode="General">
                  <c:v>24.509999999999998</c:v>
                </c:pt>
                <c:pt idx="145" formatCode="General">
                  <c:v>24.509999999999998</c:v>
                </c:pt>
                <c:pt idx="146" formatCode="General">
                  <c:v>24.64</c:v>
                </c:pt>
                <c:pt idx="147" formatCode="General">
                  <c:v>24.7</c:v>
                </c:pt>
                <c:pt idx="148" formatCode="General">
                  <c:v>24.7</c:v>
                </c:pt>
                <c:pt idx="149" formatCode="General">
                  <c:v>24.75</c:v>
                </c:pt>
                <c:pt idx="150" formatCode="General">
                  <c:v>24.78</c:v>
                </c:pt>
                <c:pt idx="151" formatCode="General">
                  <c:v>24.8</c:v>
                </c:pt>
                <c:pt idx="152" formatCode="General">
                  <c:v>24.8</c:v>
                </c:pt>
                <c:pt idx="153" formatCode="General">
                  <c:v>24.8</c:v>
                </c:pt>
                <c:pt idx="154" formatCode="General">
                  <c:v>24.84</c:v>
                </c:pt>
                <c:pt idx="155" formatCode="General">
                  <c:v>24.91</c:v>
                </c:pt>
                <c:pt idx="156" formatCode="General">
                  <c:v>24.939999999999998</c:v>
                </c:pt>
                <c:pt idx="157" formatCode="General">
                  <c:v>24.939999999999998</c:v>
                </c:pt>
                <c:pt idx="158" formatCode="General">
                  <c:v>24.96</c:v>
                </c:pt>
                <c:pt idx="159" formatCode="General">
                  <c:v>24.96</c:v>
                </c:pt>
                <c:pt idx="160" formatCode="General">
                  <c:v>24.96</c:v>
                </c:pt>
                <c:pt idx="161" formatCode="General">
                  <c:v>24.96</c:v>
                </c:pt>
                <c:pt idx="162" formatCode="General">
                  <c:v>24.96</c:v>
                </c:pt>
                <c:pt idx="163" formatCode="General">
                  <c:v>25.08</c:v>
                </c:pt>
                <c:pt idx="164" formatCode="General">
                  <c:v>25.080000000000002</c:v>
                </c:pt>
                <c:pt idx="165" formatCode="General">
                  <c:v>25.16</c:v>
                </c:pt>
                <c:pt idx="166" formatCode="General">
                  <c:v>25.2</c:v>
                </c:pt>
                <c:pt idx="167" formatCode="General">
                  <c:v>25.2</c:v>
                </c:pt>
                <c:pt idx="168" formatCode="General">
                  <c:v>25.2</c:v>
                </c:pt>
                <c:pt idx="169" formatCode="General">
                  <c:v>25.2</c:v>
                </c:pt>
                <c:pt idx="170" formatCode="General">
                  <c:v>25.2</c:v>
                </c:pt>
                <c:pt idx="171" formatCode="General">
                  <c:v>25.200000000000003</c:v>
                </c:pt>
                <c:pt idx="172" formatCode="General">
                  <c:v>25.200000000000003</c:v>
                </c:pt>
                <c:pt idx="173" formatCode="General">
                  <c:v>25.299999999999997</c:v>
                </c:pt>
                <c:pt idx="174" formatCode="General">
                  <c:v>25.37</c:v>
                </c:pt>
                <c:pt idx="175" formatCode="General">
                  <c:v>25.37</c:v>
                </c:pt>
                <c:pt idx="176" formatCode="General">
                  <c:v>25.37</c:v>
                </c:pt>
                <c:pt idx="177" formatCode="General">
                  <c:v>25.37</c:v>
                </c:pt>
                <c:pt idx="178" formatCode="General">
                  <c:v>25.380000000000003</c:v>
                </c:pt>
                <c:pt idx="179" formatCode="General">
                  <c:v>25.380000000000003</c:v>
                </c:pt>
                <c:pt idx="180" formatCode="General">
                  <c:v>25.439999999999998</c:v>
                </c:pt>
                <c:pt idx="181" formatCode="General">
                  <c:v>25.46</c:v>
                </c:pt>
                <c:pt idx="182" formatCode="General">
                  <c:v>25.52</c:v>
                </c:pt>
                <c:pt idx="183" formatCode="General">
                  <c:v>25.52</c:v>
                </c:pt>
                <c:pt idx="184" formatCode="General">
                  <c:v>25.55</c:v>
                </c:pt>
                <c:pt idx="185" formatCode="General">
                  <c:v>25.6</c:v>
                </c:pt>
                <c:pt idx="186" formatCode="General">
                  <c:v>25.62</c:v>
                </c:pt>
                <c:pt idx="187" formatCode="General">
                  <c:v>25.74</c:v>
                </c:pt>
                <c:pt idx="188" formatCode="General">
                  <c:v>25.74</c:v>
                </c:pt>
                <c:pt idx="189" formatCode="General">
                  <c:v>25.759999999999998</c:v>
                </c:pt>
                <c:pt idx="190" formatCode="General">
                  <c:v>25.799999999999997</c:v>
                </c:pt>
                <c:pt idx="191" formatCode="General">
                  <c:v>25.799999999999997</c:v>
                </c:pt>
                <c:pt idx="192" formatCode="General">
                  <c:v>25.799999999999997</c:v>
                </c:pt>
                <c:pt idx="193" formatCode="General">
                  <c:v>25.799999999999997</c:v>
                </c:pt>
                <c:pt idx="194" formatCode="General">
                  <c:v>25.799999999999997</c:v>
                </c:pt>
                <c:pt idx="195" formatCode="General">
                  <c:v>25.799999999999997</c:v>
                </c:pt>
                <c:pt idx="196" formatCode="General">
                  <c:v>25.83</c:v>
                </c:pt>
                <c:pt idx="197" formatCode="General">
                  <c:v>25.83</c:v>
                </c:pt>
                <c:pt idx="198" formatCode="General">
                  <c:v>25.84</c:v>
                </c:pt>
                <c:pt idx="199" formatCode="General">
                  <c:v>25.900000000000002</c:v>
                </c:pt>
                <c:pt idx="200" formatCode="General">
                  <c:v>25.960000000000004</c:v>
                </c:pt>
                <c:pt idx="201" formatCode="General">
                  <c:v>26</c:v>
                </c:pt>
                <c:pt idx="202" formatCode="General">
                  <c:v>26</c:v>
                </c:pt>
                <c:pt idx="203" formatCode="General">
                  <c:v>26</c:v>
                </c:pt>
                <c:pt idx="204" formatCode="General">
                  <c:v>26</c:v>
                </c:pt>
                <c:pt idx="205" formatCode="General">
                  <c:v>26.040000000000003</c:v>
                </c:pt>
                <c:pt idx="206" formatCode="General">
                  <c:v>26.099999999999998</c:v>
                </c:pt>
                <c:pt idx="207" formatCode="General">
                  <c:v>26.22</c:v>
                </c:pt>
                <c:pt idx="208" formatCode="General">
                  <c:v>26.22</c:v>
                </c:pt>
                <c:pt idx="209" formatCode="General">
                  <c:v>26.229999999999997</c:v>
                </c:pt>
                <c:pt idx="210" formatCode="General">
                  <c:v>26.4</c:v>
                </c:pt>
                <c:pt idx="211" formatCode="General">
                  <c:v>26.400000000000002</c:v>
                </c:pt>
                <c:pt idx="212" formatCode="General">
                  <c:v>26.400000000000002</c:v>
                </c:pt>
                <c:pt idx="213" formatCode="General">
                  <c:v>26.400000000000002</c:v>
                </c:pt>
                <c:pt idx="214" formatCode="General">
                  <c:v>26.400000000000002</c:v>
                </c:pt>
                <c:pt idx="215" formatCode="General">
                  <c:v>26.46</c:v>
                </c:pt>
                <c:pt idx="216" formatCode="General">
                  <c:v>26.5</c:v>
                </c:pt>
                <c:pt idx="217" formatCode="General">
                  <c:v>26.5</c:v>
                </c:pt>
                <c:pt idx="218" formatCode="General">
                  <c:v>26.52</c:v>
                </c:pt>
                <c:pt idx="219" formatCode="General">
                  <c:v>26.55</c:v>
                </c:pt>
                <c:pt idx="220" formatCode="General">
                  <c:v>26.599999999999998</c:v>
                </c:pt>
                <c:pt idx="221" formatCode="General">
                  <c:v>26.66</c:v>
                </c:pt>
                <c:pt idx="222" formatCode="General">
                  <c:v>26.66</c:v>
                </c:pt>
                <c:pt idx="223" formatCode="General">
                  <c:v>26.790000000000003</c:v>
                </c:pt>
                <c:pt idx="224" formatCode="General">
                  <c:v>26.86</c:v>
                </c:pt>
                <c:pt idx="225" formatCode="General">
                  <c:v>26.880000000000003</c:v>
                </c:pt>
                <c:pt idx="226" formatCode="General">
                  <c:v>27</c:v>
                </c:pt>
                <c:pt idx="227" formatCode="General">
                  <c:v>27</c:v>
                </c:pt>
                <c:pt idx="228" formatCode="General">
                  <c:v>27</c:v>
                </c:pt>
                <c:pt idx="229" formatCode="General">
                  <c:v>27.01</c:v>
                </c:pt>
                <c:pt idx="230" formatCode="General">
                  <c:v>27.029999999999998</c:v>
                </c:pt>
                <c:pt idx="231" formatCode="General">
                  <c:v>27.09</c:v>
                </c:pt>
                <c:pt idx="232" formatCode="General">
                  <c:v>27.09</c:v>
                </c:pt>
                <c:pt idx="233" formatCode="General">
                  <c:v>27.09</c:v>
                </c:pt>
                <c:pt idx="234" formatCode="General">
                  <c:v>27.2</c:v>
                </c:pt>
                <c:pt idx="235" formatCode="General">
                  <c:v>27.2</c:v>
                </c:pt>
                <c:pt idx="236" formatCode="General">
                  <c:v>27.26</c:v>
                </c:pt>
                <c:pt idx="237" formatCode="General">
                  <c:v>27.3</c:v>
                </c:pt>
                <c:pt idx="238" formatCode="General">
                  <c:v>27.3</c:v>
                </c:pt>
                <c:pt idx="239" formatCode="General">
                  <c:v>27.36</c:v>
                </c:pt>
                <c:pt idx="240" formatCode="General">
                  <c:v>27.36</c:v>
                </c:pt>
                <c:pt idx="241" formatCode="General">
                  <c:v>27.5</c:v>
                </c:pt>
                <c:pt idx="242" formatCode="General">
                  <c:v>27.5</c:v>
                </c:pt>
                <c:pt idx="243" formatCode="General">
                  <c:v>27.5</c:v>
                </c:pt>
                <c:pt idx="244" formatCode="General">
                  <c:v>27.52</c:v>
                </c:pt>
                <c:pt idx="245" formatCode="General">
                  <c:v>27.54</c:v>
                </c:pt>
                <c:pt idx="246" formatCode="General">
                  <c:v>27.54</c:v>
                </c:pt>
                <c:pt idx="247" formatCode="General">
                  <c:v>27.599999999999998</c:v>
                </c:pt>
                <c:pt idx="248" formatCode="General">
                  <c:v>27.72</c:v>
                </c:pt>
                <c:pt idx="249" formatCode="General">
                  <c:v>27.720000000000002</c:v>
                </c:pt>
                <c:pt idx="250" formatCode="General">
                  <c:v>27.75</c:v>
                </c:pt>
                <c:pt idx="251" formatCode="General">
                  <c:v>27.84</c:v>
                </c:pt>
                <c:pt idx="252" formatCode="General">
                  <c:v>27.900000000000002</c:v>
                </c:pt>
                <c:pt idx="253" formatCode="General">
                  <c:v>27.930000000000003</c:v>
                </c:pt>
                <c:pt idx="254" formatCode="General">
                  <c:v>28</c:v>
                </c:pt>
                <c:pt idx="255" formatCode="General">
                  <c:v>28</c:v>
                </c:pt>
                <c:pt idx="256" formatCode="General">
                  <c:v>28</c:v>
                </c:pt>
                <c:pt idx="257" formatCode="General">
                  <c:v>28.049999999999997</c:v>
                </c:pt>
                <c:pt idx="258" formatCode="General">
                  <c:v>28.059999999999995</c:v>
                </c:pt>
                <c:pt idx="259" formatCode="General">
                  <c:v>28.08</c:v>
                </c:pt>
                <c:pt idx="260" formatCode="General">
                  <c:v>28.080000000000002</c:v>
                </c:pt>
                <c:pt idx="261" formatCode="General">
                  <c:v>28.080000000000002</c:v>
                </c:pt>
                <c:pt idx="262" formatCode="General">
                  <c:v>28.12</c:v>
                </c:pt>
                <c:pt idx="263" formatCode="General">
                  <c:v>28.32</c:v>
                </c:pt>
                <c:pt idx="264" formatCode="General">
                  <c:v>28.349999999999998</c:v>
                </c:pt>
                <c:pt idx="265" formatCode="General">
                  <c:v>28.38</c:v>
                </c:pt>
                <c:pt idx="266" formatCode="General">
                  <c:v>28.4</c:v>
                </c:pt>
                <c:pt idx="267" formatCode="General">
                  <c:v>28.5</c:v>
                </c:pt>
                <c:pt idx="268" formatCode="General">
                  <c:v>28.5</c:v>
                </c:pt>
                <c:pt idx="269" formatCode="General">
                  <c:v>28.5</c:v>
                </c:pt>
                <c:pt idx="270" formatCode="General">
                  <c:v>28.5</c:v>
                </c:pt>
                <c:pt idx="271" formatCode="General">
                  <c:v>28.52</c:v>
                </c:pt>
                <c:pt idx="272" formatCode="General">
                  <c:v>28.52</c:v>
                </c:pt>
                <c:pt idx="273" formatCode="General">
                  <c:v>28.56</c:v>
                </c:pt>
                <c:pt idx="274" formatCode="General">
                  <c:v>28.6</c:v>
                </c:pt>
                <c:pt idx="275" formatCode="General">
                  <c:v>28.62</c:v>
                </c:pt>
                <c:pt idx="276" formatCode="General">
                  <c:v>28.699999999999996</c:v>
                </c:pt>
                <c:pt idx="277" formatCode="General">
                  <c:v>28.799999999999997</c:v>
                </c:pt>
                <c:pt idx="278" formatCode="General">
                  <c:v>28.799999999999997</c:v>
                </c:pt>
                <c:pt idx="279" formatCode="General">
                  <c:v>28.799999999999997</c:v>
                </c:pt>
                <c:pt idx="280" formatCode="General">
                  <c:v>28.799999999999997</c:v>
                </c:pt>
                <c:pt idx="281" formatCode="General">
                  <c:v>28.8</c:v>
                </c:pt>
                <c:pt idx="282" formatCode="General">
                  <c:v>28.8</c:v>
                </c:pt>
                <c:pt idx="283" formatCode="General">
                  <c:v>28.86</c:v>
                </c:pt>
                <c:pt idx="284" formatCode="General">
                  <c:v>29</c:v>
                </c:pt>
                <c:pt idx="285" formatCode="General">
                  <c:v>29</c:v>
                </c:pt>
                <c:pt idx="286" formatCode="General">
                  <c:v>29</c:v>
                </c:pt>
                <c:pt idx="287" formatCode="General">
                  <c:v>29.050000000000004</c:v>
                </c:pt>
                <c:pt idx="288" formatCode="General">
                  <c:v>29.119999999999997</c:v>
                </c:pt>
                <c:pt idx="289" formatCode="General">
                  <c:v>29.14</c:v>
                </c:pt>
                <c:pt idx="290" formatCode="General">
                  <c:v>29.160000000000004</c:v>
                </c:pt>
                <c:pt idx="291" formatCode="General">
                  <c:v>29.24</c:v>
                </c:pt>
                <c:pt idx="292" formatCode="General">
                  <c:v>29.24</c:v>
                </c:pt>
                <c:pt idx="293" formatCode="General">
                  <c:v>29.25</c:v>
                </c:pt>
                <c:pt idx="294" formatCode="General">
                  <c:v>29.25</c:v>
                </c:pt>
                <c:pt idx="295" formatCode="General">
                  <c:v>29.279999999999998</c:v>
                </c:pt>
                <c:pt idx="296" formatCode="General">
                  <c:v>29.400000000000002</c:v>
                </c:pt>
                <c:pt idx="297" formatCode="General">
                  <c:v>29.400000000000002</c:v>
                </c:pt>
                <c:pt idx="298" formatCode="General">
                  <c:v>29.400000000000002</c:v>
                </c:pt>
                <c:pt idx="299" formatCode="General">
                  <c:v>29.439999999999998</c:v>
                </c:pt>
                <c:pt idx="300" formatCode="General">
                  <c:v>29.439999999999998</c:v>
                </c:pt>
                <c:pt idx="301" formatCode="General">
                  <c:v>29.480000000000004</c:v>
                </c:pt>
                <c:pt idx="302" formatCode="General">
                  <c:v>29.480000000000004</c:v>
                </c:pt>
                <c:pt idx="303" formatCode="General">
                  <c:v>29.5</c:v>
                </c:pt>
                <c:pt idx="304" formatCode="General">
                  <c:v>29.6</c:v>
                </c:pt>
                <c:pt idx="305" formatCode="General">
                  <c:v>29.61</c:v>
                </c:pt>
                <c:pt idx="306" formatCode="General">
                  <c:v>29.639999999999997</c:v>
                </c:pt>
                <c:pt idx="307" formatCode="General">
                  <c:v>29.64</c:v>
                </c:pt>
                <c:pt idx="308" formatCode="General">
                  <c:v>29.679999999999996</c:v>
                </c:pt>
                <c:pt idx="309" formatCode="General">
                  <c:v>29.679999999999996</c:v>
                </c:pt>
                <c:pt idx="310" formatCode="General">
                  <c:v>29.7</c:v>
                </c:pt>
                <c:pt idx="311" formatCode="General">
                  <c:v>29.75</c:v>
                </c:pt>
                <c:pt idx="312" formatCode="General">
                  <c:v>29.9</c:v>
                </c:pt>
                <c:pt idx="313" formatCode="General">
                  <c:v>30</c:v>
                </c:pt>
                <c:pt idx="314" formatCode="General">
                  <c:v>30</c:v>
                </c:pt>
                <c:pt idx="315" formatCode="General">
                  <c:v>30</c:v>
                </c:pt>
                <c:pt idx="316" formatCode="General">
                  <c:v>30</c:v>
                </c:pt>
                <c:pt idx="317" formatCode="General">
                  <c:v>30</c:v>
                </c:pt>
                <c:pt idx="318" formatCode="General">
                  <c:v>30</c:v>
                </c:pt>
                <c:pt idx="319" formatCode="General">
                  <c:v>30</c:v>
                </c:pt>
                <c:pt idx="320" formatCode="General">
                  <c:v>30</c:v>
                </c:pt>
                <c:pt idx="321" formatCode="General">
                  <c:v>30</c:v>
                </c:pt>
                <c:pt idx="322" formatCode="General">
                  <c:v>30</c:v>
                </c:pt>
                <c:pt idx="323" formatCode="General">
                  <c:v>30</c:v>
                </c:pt>
                <c:pt idx="324" formatCode="General">
                  <c:v>30.080000000000002</c:v>
                </c:pt>
                <c:pt idx="325" formatCode="General">
                  <c:v>30.099999999999998</c:v>
                </c:pt>
                <c:pt idx="326" formatCode="General">
                  <c:v>30.099999999999998</c:v>
                </c:pt>
                <c:pt idx="327" formatCode="General">
                  <c:v>30.16</c:v>
                </c:pt>
                <c:pt idx="328" formatCode="General">
                  <c:v>30.21</c:v>
                </c:pt>
                <c:pt idx="329" formatCode="General">
                  <c:v>30.24</c:v>
                </c:pt>
                <c:pt idx="330" formatCode="General">
                  <c:v>30.24</c:v>
                </c:pt>
                <c:pt idx="331" formatCode="General">
                  <c:v>30.25</c:v>
                </c:pt>
                <c:pt idx="332" formatCode="General">
                  <c:v>30.25</c:v>
                </c:pt>
                <c:pt idx="333" formatCode="General">
                  <c:v>30.34</c:v>
                </c:pt>
                <c:pt idx="334" formatCode="General">
                  <c:v>30.4</c:v>
                </c:pt>
                <c:pt idx="335" formatCode="General">
                  <c:v>30.4</c:v>
                </c:pt>
                <c:pt idx="336" formatCode="General">
                  <c:v>30.55</c:v>
                </c:pt>
                <c:pt idx="337" formatCode="General">
                  <c:v>30.55</c:v>
                </c:pt>
                <c:pt idx="338" formatCode="General">
                  <c:v>30.599999999999998</c:v>
                </c:pt>
                <c:pt idx="339" formatCode="General">
                  <c:v>30.66</c:v>
                </c:pt>
                <c:pt idx="340" formatCode="General">
                  <c:v>30.66</c:v>
                </c:pt>
                <c:pt idx="341" formatCode="General">
                  <c:v>30.680000000000003</c:v>
                </c:pt>
                <c:pt idx="342" formatCode="General">
                  <c:v>30.749999999999996</c:v>
                </c:pt>
                <c:pt idx="343" formatCode="General">
                  <c:v>30.800000000000004</c:v>
                </c:pt>
                <c:pt idx="344" formatCode="General">
                  <c:v>31</c:v>
                </c:pt>
                <c:pt idx="345" formatCode="General">
                  <c:v>31</c:v>
                </c:pt>
                <c:pt idx="346" formatCode="General">
                  <c:v>31.2</c:v>
                </c:pt>
                <c:pt idx="347" formatCode="General">
                  <c:v>31.2</c:v>
                </c:pt>
                <c:pt idx="348" formatCode="General">
                  <c:v>31.200000000000003</c:v>
                </c:pt>
                <c:pt idx="349" formatCode="General">
                  <c:v>31.200000000000003</c:v>
                </c:pt>
                <c:pt idx="350" formatCode="General">
                  <c:v>31.200000000000003</c:v>
                </c:pt>
                <c:pt idx="351" formatCode="General">
                  <c:v>31.200000000000003</c:v>
                </c:pt>
                <c:pt idx="352" formatCode="General">
                  <c:v>31.200000000000003</c:v>
                </c:pt>
                <c:pt idx="353" formatCode="General">
                  <c:v>31.200000000000003</c:v>
                </c:pt>
                <c:pt idx="354" formatCode="General">
                  <c:v>31.240000000000002</c:v>
                </c:pt>
                <c:pt idx="355" formatCode="General">
                  <c:v>31.240000000000002</c:v>
                </c:pt>
                <c:pt idx="356" formatCode="General">
                  <c:v>31.360000000000003</c:v>
                </c:pt>
                <c:pt idx="357" formatCode="General">
                  <c:v>31.389999999999997</c:v>
                </c:pt>
                <c:pt idx="358" formatCode="General">
                  <c:v>31.490000000000002</c:v>
                </c:pt>
                <c:pt idx="359" formatCode="General">
                  <c:v>31.5</c:v>
                </c:pt>
                <c:pt idx="360" formatCode="General">
                  <c:v>31.5</c:v>
                </c:pt>
                <c:pt idx="361" formatCode="General">
                  <c:v>31.5</c:v>
                </c:pt>
                <c:pt idx="362" formatCode="General">
                  <c:v>31.5</c:v>
                </c:pt>
                <c:pt idx="363" formatCode="General">
                  <c:v>31.5</c:v>
                </c:pt>
                <c:pt idx="364" formatCode="General">
                  <c:v>31.619999999999997</c:v>
                </c:pt>
                <c:pt idx="365" formatCode="General">
                  <c:v>31.680000000000003</c:v>
                </c:pt>
                <c:pt idx="366" formatCode="General">
                  <c:v>31.680000000000003</c:v>
                </c:pt>
                <c:pt idx="367" formatCode="General">
                  <c:v>31.799999999999997</c:v>
                </c:pt>
                <c:pt idx="368" formatCode="General">
                  <c:v>31.82</c:v>
                </c:pt>
                <c:pt idx="369" formatCode="General">
                  <c:v>31.85</c:v>
                </c:pt>
                <c:pt idx="370" formatCode="General">
                  <c:v>31.9</c:v>
                </c:pt>
                <c:pt idx="371" formatCode="General">
                  <c:v>31.919999999999998</c:v>
                </c:pt>
                <c:pt idx="372" formatCode="General">
                  <c:v>31.96</c:v>
                </c:pt>
                <c:pt idx="373" formatCode="General">
                  <c:v>31.979999999999997</c:v>
                </c:pt>
                <c:pt idx="374" formatCode="General">
                  <c:v>32</c:v>
                </c:pt>
                <c:pt idx="375" formatCode="General">
                  <c:v>32</c:v>
                </c:pt>
                <c:pt idx="376" formatCode="General">
                  <c:v>32</c:v>
                </c:pt>
                <c:pt idx="377" formatCode="General">
                  <c:v>32</c:v>
                </c:pt>
                <c:pt idx="378" formatCode="General">
                  <c:v>32.120000000000005</c:v>
                </c:pt>
                <c:pt idx="379" formatCode="General">
                  <c:v>32.120000000000005</c:v>
                </c:pt>
                <c:pt idx="380" formatCode="General">
                  <c:v>32.159999999999997</c:v>
                </c:pt>
                <c:pt idx="381" formatCode="General">
                  <c:v>32.19</c:v>
                </c:pt>
                <c:pt idx="382" formatCode="General">
                  <c:v>32.340000000000003</c:v>
                </c:pt>
                <c:pt idx="383" formatCode="General">
                  <c:v>32.4</c:v>
                </c:pt>
                <c:pt idx="384" formatCode="General">
                  <c:v>32.400000000000006</c:v>
                </c:pt>
                <c:pt idx="385" formatCode="General">
                  <c:v>32.400000000000006</c:v>
                </c:pt>
                <c:pt idx="386" formatCode="General">
                  <c:v>32.43</c:v>
                </c:pt>
                <c:pt idx="387" formatCode="General">
                  <c:v>32.49</c:v>
                </c:pt>
                <c:pt idx="388" formatCode="General">
                  <c:v>32.5</c:v>
                </c:pt>
                <c:pt idx="389" formatCode="General">
                  <c:v>32.5</c:v>
                </c:pt>
                <c:pt idx="390" formatCode="General">
                  <c:v>32.5</c:v>
                </c:pt>
                <c:pt idx="391" formatCode="General">
                  <c:v>32.56</c:v>
                </c:pt>
                <c:pt idx="392" formatCode="General">
                  <c:v>32.64</c:v>
                </c:pt>
                <c:pt idx="393" formatCode="General">
                  <c:v>32.68</c:v>
                </c:pt>
                <c:pt idx="394" formatCode="General">
                  <c:v>32.76</c:v>
                </c:pt>
                <c:pt idx="395" formatCode="General">
                  <c:v>32.830000000000005</c:v>
                </c:pt>
                <c:pt idx="396" formatCode="General">
                  <c:v>32.85</c:v>
                </c:pt>
                <c:pt idx="397" formatCode="General">
                  <c:v>32.85</c:v>
                </c:pt>
                <c:pt idx="398" formatCode="General">
                  <c:v>32.9</c:v>
                </c:pt>
                <c:pt idx="399" formatCode="General">
                  <c:v>32.9</c:v>
                </c:pt>
                <c:pt idx="400" formatCode="General">
                  <c:v>32.9</c:v>
                </c:pt>
                <c:pt idx="401" formatCode="General">
                  <c:v>33</c:v>
                </c:pt>
                <c:pt idx="402" formatCode="General">
                  <c:v>33</c:v>
                </c:pt>
                <c:pt idx="403" formatCode="General">
                  <c:v>33</c:v>
                </c:pt>
                <c:pt idx="404" formatCode="General">
                  <c:v>33</c:v>
                </c:pt>
                <c:pt idx="405" formatCode="General">
                  <c:v>33</c:v>
                </c:pt>
                <c:pt idx="406" formatCode="General">
                  <c:v>33</c:v>
                </c:pt>
                <c:pt idx="407" formatCode="General">
                  <c:v>33</c:v>
                </c:pt>
                <c:pt idx="408" formatCode="General">
                  <c:v>33.04</c:v>
                </c:pt>
                <c:pt idx="409" formatCode="General">
                  <c:v>33.11</c:v>
                </c:pt>
                <c:pt idx="410" formatCode="General">
                  <c:v>33.119999999999997</c:v>
                </c:pt>
                <c:pt idx="411" formatCode="General">
                  <c:v>33.15</c:v>
                </c:pt>
                <c:pt idx="412" formatCode="General">
                  <c:v>33.28</c:v>
                </c:pt>
                <c:pt idx="413" formatCode="General">
                  <c:v>33.300000000000004</c:v>
                </c:pt>
                <c:pt idx="414" formatCode="General">
                  <c:v>33.300000000000004</c:v>
                </c:pt>
                <c:pt idx="415" formatCode="General">
                  <c:v>33.369999999999997</c:v>
                </c:pt>
                <c:pt idx="416" formatCode="General">
                  <c:v>33.369999999999997</c:v>
                </c:pt>
                <c:pt idx="417" formatCode="General">
                  <c:v>33.39</c:v>
                </c:pt>
                <c:pt idx="418" formatCode="General">
                  <c:v>33.5</c:v>
                </c:pt>
                <c:pt idx="419" formatCode="General">
                  <c:v>33.5</c:v>
                </c:pt>
                <c:pt idx="420" formatCode="General">
                  <c:v>33.5</c:v>
                </c:pt>
                <c:pt idx="421" formatCode="General">
                  <c:v>33.54</c:v>
                </c:pt>
                <c:pt idx="422" formatCode="General">
                  <c:v>33.58</c:v>
                </c:pt>
                <c:pt idx="423" formatCode="General">
                  <c:v>33.6</c:v>
                </c:pt>
                <c:pt idx="424" formatCode="General">
                  <c:v>33.6</c:v>
                </c:pt>
                <c:pt idx="425" formatCode="General">
                  <c:v>33.630000000000003</c:v>
                </c:pt>
                <c:pt idx="426" formatCode="General">
                  <c:v>33.75</c:v>
                </c:pt>
                <c:pt idx="427" formatCode="General">
                  <c:v>33.800000000000004</c:v>
                </c:pt>
                <c:pt idx="428" formatCode="General">
                  <c:v>33.800000000000004</c:v>
                </c:pt>
                <c:pt idx="429" formatCode="General">
                  <c:v>33.840000000000003</c:v>
                </c:pt>
                <c:pt idx="430" formatCode="General">
                  <c:v>33.840000000000003</c:v>
                </c:pt>
                <c:pt idx="431" formatCode="General">
                  <c:v>33.880000000000003</c:v>
                </c:pt>
                <c:pt idx="432" formatCode="General">
                  <c:v>33.880000000000003</c:v>
                </c:pt>
                <c:pt idx="433" formatCode="General">
                  <c:v>33.92</c:v>
                </c:pt>
                <c:pt idx="434" formatCode="General">
                  <c:v>33.92</c:v>
                </c:pt>
                <c:pt idx="435" formatCode="General">
                  <c:v>33.92</c:v>
                </c:pt>
                <c:pt idx="436" formatCode="General">
                  <c:v>34</c:v>
                </c:pt>
                <c:pt idx="437" formatCode="General">
                  <c:v>34</c:v>
                </c:pt>
                <c:pt idx="438" formatCode="General">
                  <c:v>34.03</c:v>
                </c:pt>
                <c:pt idx="439" formatCode="General">
                  <c:v>34.1</c:v>
                </c:pt>
                <c:pt idx="440" formatCode="General">
                  <c:v>34.199999999999996</c:v>
                </c:pt>
                <c:pt idx="441" formatCode="General">
                  <c:v>34.200000000000003</c:v>
                </c:pt>
                <c:pt idx="442" formatCode="General">
                  <c:v>34.32</c:v>
                </c:pt>
                <c:pt idx="443" formatCode="General">
                  <c:v>34.32</c:v>
                </c:pt>
                <c:pt idx="444" formatCode="General">
                  <c:v>34.4</c:v>
                </c:pt>
                <c:pt idx="445" formatCode="General">
                  <c:v>34.4</c:v>
                </c:pt>
                <c:pt idx="446" formatCode="General">
                  <c:v>34.5</c:v>
                </c:pt>
                <c:pt idx="447" formatCode="General">
                  <c:v>34.65</c:v>
                </c:pt>
                <c:pt idx="448" formatCode="General">
                  <c:v>34.65</c:v>
                </c:pt>
                <c:pt idx="449" formatCode="General">
                  <c:v>34.65</c:v>
                </c:pt>
                <c:pt idx="450" formatCode="General">
                  <c:v>34.65</c:v>
                </c:pt>
                <c:pt idx="451" formatCode="General">
                  <c:v>34.65</c:v>
                </c:pt>
                <c:pt idx="452" formatCode="General">
                  <c:v>34.65</c:v>
                </c:pt>
                <c:pt idx="453" formatCode="General">
                  <c:v>34.769999999999996</c:v>
                </c:pt>
                <c:pt idx="454" formatCode="General">
                  <c:v>34.769999999999996</c:v>
                </c:pt>
                <c:pt idx="455" formatCode="General">
                  <c:v>34.78</c:v>
                </c:pt>
                <c:pt idx="456" formatCode="General">
                  <c:v>34.78</c:v>
                </c:pt>
                <c:pt idx="457" formatCode="General">
                  <c:v>34.799999999999997</c:v>
                </c:pt>
                <c:pt idx="458" formatCode="General">
                  <c:v>34.799999999999997</c:v>
                </c:pt>
                <c:pt idx="459" formatCode="General">
                  <c:v>34.840000000000003</c:v>
                </c:pt>
                <c:pt idx="460" formatCode="General">
                  <c:v>34.959999999999994</c:v>
                </c:pt>
                <c:pt idx="461" formatCode="General">
                  <c:v>34.959999999999994</c:v>
                </c:pt>
                <c:pt idx="462" formatCode="General">
                  <c:v>35</c:v>
                </c:pt>
                <c:pt idx="463" formatCode="General">
                  <c:v>35</c:v>
                </c:pt>
                <c:pt idx="464" formatCode="General">
                  <c:v>35</c:v>
                </c:pt>
                <c:pt idx="465" formatCode="General">
                  <c:v>35</c:v>
                </c:pt>
                <c:pt idx="466" formatCode="General">
                  <c:v>35</c:v>
                </c:pt>
                <c:pt idx="467" formatCode="General">
                  <c:v>35.04</c:v>
                </c:pt>
                <c:pt idx="468" formatCode="General">
                  <c:v>35.04</c:v>
                </c:pt>
                <c:pt idx="469" formatCode="General">
                  <c:v>35.1</c:v>
                </c:pt>
                <c:pt idx="470" formatCode="General">
                  <c:v>35.25</c:v>
                </c:pt>
                <c:pt idx="471" formatCode="General">
                  <c:v>35.28</c:v>
                </c:pt>
                <c:pt idx="472" formatCode="General">
                  <c:v>35.400000000000006</c:v>
                </c:pt>
                <c:pt idx="473" formatCode="General">
                  <c:v>35.520000000000003</c:v>
                </c:pt>
                <c:pt idx="474" formatCode="General">
                  <c:v>35.550000000000004</c:v>
                </c:pt>
                <c:pt idx="475" formatCode="General">
                  <c:v>35.700000000000003</c:v>
                </c:pt>
                <c:pt idx="476" formatCode="General">
                  <c:v>35.75</c:v>
                </c:pt>
                <c:pt idx="477" formatCode="General">
                  <c:v>35.839999999999996</c:v>
                </c:pt>
                <c:pt idx="478" formatCode="General">
                  <c:v>35.879999999999995</c:v>
                </c:pt>
                <c:pt idx="479" formatCode="General">
                  <c:v>35.96</c:v>
                </c:pt>
                <c:pt idx="480" formatCode="General">
                  <c:v>35.96</c:v>
                </c:pt>
                <c:pt idx="481" formatCode="General">
                  <c:v>36</c:v>
                </c:pt>
                <c:pt idx="482" formatCode="General">
                  <c:v>36</c:v>
                </c:pt>
                <c:pt idx="483" formatCode="General">
                  <c:v>36</c:v>
                </c:pt>
                <c:pt idx="484" formatCode="General">
                  <c:v>36</c:v>
                </c:pt>
                <c:pt idx="485" formatCode="General">
                  <c:v>36</c:v>
                </c:pt>
                <c:pt idx="486" formatCode="General">
                  <c:v>36</c:v>
                </c:pt>
                <c:pt idx="487" formatCode="General">
                  <c:v>36</c:v>
                </c:pt>
                <c:pt idx="488" formatCode="General">
                  <c:v>36.180000000000007</c:v>
                </c:pt>
                <c:pt idx="489" formatCode="General">
                  <c:v>36.260000000000005</c:v>
                </c:pt>
                <c:pt idx="490" formatCode="General">
                  <c:v>36.4</c:v>
                </c:pt>
                <c:pt idx="491" formatCode="General">
                  <c:v>36.480000000000004</c:v>
                </c:pt>
                <c:pt idx="492" formatCode="General">
                  <c:v>36.5</c:v>
                </c:pt>
                <c:pt idx="493" formatCode="General">
                  <c:v>36.520000000000003</c:v>
                </c:pt>
                <c:pt idx="494" formatCode="General">
                  <c:v>36.520000000000003</c:v>
                </c:pt>
                <c:pt idx="495" formatCode="General">
                  <c:v>36.54</c:v>
                </c:pt>
                <c:pt idx="496" formatCode="General">
                  <c:v>36.54</c:v>
                </c:pt>
                <c:pt idx="497" formatCode="General">
                  <c:v>36.549999999999997</c:v>
                </c:pt>
                <c:pt idx="498" formatCode="General">
                  <c:v>36.599999999999994</c:v>
                </c:pt>
                <c:pt idx="499" formatCode="General">
                  <c:v>36.660000000000004</c:v>
                </c:pt>
                <c:pt idx="500" formatCode="General">
                  <c:v>36.72</c:v>
                </c:pt>
                <c:pt idx="501" formatCode="General">
                  <c:v>36.72</c:v>
                </c:pt>
                <c:pt idx="502" formatCode="General">
                  <c:v>36.75</c:v>
                </c:pt>
                <c:pt idx="503" formatCode="General">
                  <c:v>36.799999999999997</c:v>
                </c:pt>
                <c:pt idx="504" formatCode="General">
                  <c:v>37</c:v>
                </c:pt>
                <c:pt idx="505" formatCode="General">
                  <c:v>37</c:v>
                </c:pt>
                <c:pt idx="506" formatCode="General">
                  <c:v>37.1</c:v>
                </c:pt>
                <c:pt idx="507" formatCode="General">
                  <c:v>37.1</c:v>
                </c:pt>
                <c:pt idx="508" formatCode="General">
                  <c:v>37.24</c:v>
                </c:pt>
                <c:pt idx="509" formatCode="General">
                  <c:v>37.5</c:v>
                </c:pt>
                <c:pt idx="510" formatCode="General">
                  <c:v>37.5</c:v>
                </c:pt>
                <c:pt idx="511" formatCode="General">
                  <c:v>37.519999999999996</c:v>
                </c:pt>
                <c:pt idx="512" formatCode="General">
                  <c:v>37.519999999999996</c:v>
                </c:pt>
                <c:pt idx="513" formatCode="General">
                  <c:v>37.619999999999997</c:v>
                </c:pt>
                <c:pt idx="514" formatCode="General">
                  <c:v>37.719999999999992</c:v>
                </c:pt>
                <c:pt idx="515" formatCode="General">
                  <c:v>37.800000000000004</c:v>
                </c:pt>
                <c:pt idx="516" formatCode="General">
                  <c:v>37.800000000000004</c:v>
                </c:pt>
                <c:pt idx="517" formatCode="General">
                  <c:v>37.800000000000004</c:v>
                </c:pt>
                <c:pt idx="518" formatCode="General">
                  <c:v>37.82</c:v>
                </c:pt>
                <c:pt idx="519" formatCode="General">
                  <c:v>37.840000000000003</c:v>
                </c:pt>
                <c:pt idx="520" formatCode="General">
                  <c:v>38.07</c:v>
                </c:pt>
                <c:pt idx="521" formatCode="General">
                  <c:v>38.07</c:v>
                </c:pt>
                <c:pt idx="522" formatCode="General">
                  <c:v>38.4</c:v>
                </c:pt>
                <c:pt idx="523" formatCode="General">
                  <c:v>38.5</c:v>
                </c:pt>
                <c:pt idx="524" formatCode="General">
                  <c:v>38.5</c:v>
                </c:pt>
                <c:pt idx="525" formatCode="General">
                  <c:v>38.5</c:v>
                </c:pt>
                <c:pt idx="526" formatCode="General">
                  <c:v>38.5</c:v>
                </c:pt>
                <c:pt idx="527" formatCode="General">
                  <c:v>38.54</c:v>
                </c:pt>
                <c:pt idx="528" formatCode="General">
                  <c:v>38.69</c:v>
                </c:pt>
                <c:pt idx="529" formatCode="General">
                  <c:v>38.699999999999996</c:v>
                </c:pt>
                <c:pt idx="530" formatCode="General">
                  <c:v>38.720000000000006</c:v>
                </c:pt>
                <c:pt idx="531" formatCode="General">
                  <c:v>38.76</c:v>
                </c:pt>
                <c:pt idx="532" formatCode="General">
                  <c:v>38.86</c:v>
                </c:pt>
                <c:pt idx="533" formatCode="General">
                  <c:v>39</c:v>
                </c:pt>
                <c:pt idx="534" formatCode="General">
                  <c:v>39</c:v>
                </c:pt>
                <c:pt idx="535" formatCode="General">
                  <c:v>39.22</c:v>
                </c:pt>
                <c:pt idx="536" formatCode="General">
                  <c:v>39.22</c:v>
                </c:pt>
                <c:pt idx="537" formatCode="General">
                  <c:v>39.42</c:v>
                </c:pt>
                <c:pt idx="538" formatCode="General">
                  <c:v>39.480000000000004</c:v>
                </c:pt>
                <c:pt idx="539" formatCode="General">
                  <c:v>39.480000000000004</c:v>
                </c:pt>
                <c:pt idx="540" formatCode="General">
                  <c:v>39.599999999999994</c:v>
                </c:pt>
                <c:pt idx="541" formatCode="General">
                  <c:v>39.6</c:v>
                </c:pt>
                <c:pt idx="542" formatCode="General">
                  <c:v>39.75</c:v>
                </c:pt>
                <c:pt idx="543" formatCode="General">
                  <c:v>39.779999999999994</c:v>
                </c:pt>
                <c:pt idx="544" formatCode="General">
                  <c:v>39.779999999999994</c:v>
                </c:pt>
                <c:pt idx="545" formatCode="General">
                  <c:v>39.840000000000003</c:v>
                </c:pt>
                <c:pt idx="546" formatCode="General">
                  <c:v>39.840000000000003</c:v>
                </c:pt>
                <c:pt idx="547" formatCode="General">
                  <c:v>39.9</c:v>
                </c:pt>
                <c:pt idx="548" formatCode="General">
                  <c:v>39.950000000000003</c:v>
                </c:pt>
                <c:pt idx="549" formatCode="General">
                  <c:v>40</c:v>
                </c:pt>
                <c:pt idx="550" formatCode="General">
                  <c:v>40</c:v>
                </c:pt>
                <c:pt idx="551" formatCode="General">
                  <c:v>40</c:v>
                </c:pt>
                <c:pt idx="552" formatCode="General">
                  <c:v>40.15</c:v>
                </c:pt>
                <c:pt idx="553" formatCode="General">
                  <c:v>40.18</c:v>
                </c:pt>
                <c:pt idx="554" formatCode="General">
                  <c:v>40.200000000000003</c:v>
                </c:pt>
                <c:pt idx="555" formatCode="General">
                  <c:v>40.32</c:v>
                </c:pt>
                <c:pt idx="556" formatCode="General">
                  <c:v>40.32</c:v>
                </c:pt>
                <c:pt idx="557" formatCode="General">
                  <c:v>40.479999999999997</c:v>
                </c:pt>
                <c:pt idx="558" formatCode="General">
                  <c:v>40.479999999999997</c:v>
                </c:pt>
                <c:pt idx="559" formatCode="General">
                  <c:v>40.5</c:v>
                </c:pt>
                <c:pt idx="560" formatCode="General">
                  <c:v>40.5</c:v>
                </c:pt>
                <c:pt idx="561" formatCode="General">
                  <c:v>40.5</c:v>
                </c:pt>
                <c:pt idx="562" formatCode="General">
                  <c:v>40.56</c:v>
                </c:pt>
                <c:pt idx="563" formatCode="General">
                  <c:v>40.799999999999997</c:v>
                </c:pt>
                <c:pt idx="564" formatCode="General">
                  <c:v>40.81</c:v>
                </c:pt>
                <c:pt idx="565" formatCode="General">
                  <c:v>40.869999999999997</c:v>
                </c:pt>
                <c:pt idx="566" formatCode="General">
                  <c:v>40.89</c:v>
                </c:pt>
                <c:pt idx="567" formatCode="General">
                  <c:v>40.920000000000009</c:v>
                </c:pt>
                <c:pt idx="568" formatCode="General">
                  <c:v>41</c:v>
                </c:pt>
                <c:pt idx="569" formatCode="General">
                  <c:v>41</c:v>
                </c:pt>
                <c:pt idx="570" formatCode="General">
                  <c:v>41</c:v>
                </c:pt>
                <c:pt idx="571" formatCode="General">
                  <c:v>41.080000000000005</c:v>
                </c:pt>
                <c:pt idx="572" formatCode="General">
                  <c:v>41.25</c:v>
                </c:pt>
                <c:pt idx="573" formatCode="General">
                  <c:v>41.4</c:v>
                </c:pt>
                <c:pt idx="574" formatCode="General">
                  <c:v>41.5</c:v>
                </c:pt>
                <c:pt idx="575" formatCode="General">
                  <c:v>41.54</c:v>
                </c:pt>
                <c:pt idx="576" formatCode="General">
                  <c:v>41.76</c:v>
                </c:pt>
                <c:pt idx="577" formatCode="General">
                  <c:v>42</c:v>
                </c:pt>
                <c:pt idx="578" formatCode="General">
                  <c:v>42</c:v>
                </c:pt>
                <c:pt idx="579" formatCode="General">
                  <c:v>42</c:v>
                </c:pt>
                <c:pt idx="580" formatCode="General">
                  <c:v>42.16</c:v>
                </c:pt>
                <c:pt idx="581" formatCode="General">
                  <c:v>42.16</c:v>
                </c:pt>
                <c:pt idx="582" formatCode="General">
                  <c:v>42.300000000000004</c:v>
                </c:pt>
                <c:pt idx="583" formatCode="General">
                  <c:v>42.35</c:v>
                </c:pt>
                <c:pt idx="584" formatCode="General">
                  <c:v>42.660000000000004</c:v>
                </c:pt>
                <c:pt idx="585" formatCode="General">
                  <c:v>42.839999999999996</c:v>
                </c:pt>
                <c:pt idx="586" formatCode="General">
                  <c:v>42.92</c:v>
                </c:pt>
                <c:pt idx="587" formatCode="General">
                  <c:v>43.459999999999994</c:v>
                </c:pt>
                <c:pt idx="588" formatCode="General">
                  <c:v>43.5</c:v>
                </c:pt>
                <c:pt idx="589" formatCode="General">
                  <c:v>43.89</c:v>
                </c:pt>
                <c:pt idx="590" formatCode="General">
                  <c:v>43.89</c:v>
                </c:pt>
                <c:pt idx="591" formatCode="General">
                  <c:v>44</c:v>
                </c:pt>
                <c:pt idx="592" formatCode="General">
                  <c:v>44</c:v>
                </c:pt>
                <c:pt idx="593" formatCode="General">
                  <c:v>44.2</c:v>
                </c:pt>
                <c:pt idx="594" formatCode="General">
                  <c:v>44.28</c:v>
                </c:pt>
                <c:pt idx="595" formatCode="General">
                  <c:v>44.400000000000006</c:v>
                </c:pt>
                <c:pt idx="596" formatCode="General">
                  <c:v>44.529999999999994</c:v>
                </c:pt>
                <c:pt idx="597" formatCode="General">
                  <c:v>44.800000000000004</c:v>
                </c:pt>
                <c:pt idx="598" formatCode="General">
                  <c:v>44.820000000000007</c:v>
                </c:pt>
                <c:pt idx="599" formatCode="General">
                  <c:v>44.879999999999995</c:v>
                </c:pt>
                <c:pt idx="600" formatCode="General">
                  <c:v>45</c:v>
                </c:pt>
                <c:pt idx="601" formatCode="General">
                  <c:v>45.239999999999995</c:v>
                </c:pt>
                <c:pt idx="602" formatCode="General">
                  <c:v>45.39</c:v>
                </c:pt>
                <c:pt idx="603" formatCode="General">
                  <c:v>45.58</c:v>
                </c:pt>
                <c:pt idx="604" formatCode="General">
                  <c:v>45.599999999999994</c:v>
                </c:pt>
                <c:pt idx="605" formatCode="General">
                  <c:v>45.900000000000006</c:v>
                </c:pt>
                <c:pt idx="606" formatCode="General">
                  <c:v>45.900000000000006</c:v>
                </c:pt>
                <c:pt idx="607" formatCode="General">
                  <c:v>46</c:v>
                </c:pt>
                <c:pt idx="608" formatCode="General">
                  <c:v>46.080000000000005</c:v>
                </c:pt>
                <c:pt idx="609" formatCode="General">
                  <c:v>46.2</c:v>
                </c:pt>
                <c:pt idx="610" formatCode="General">
                  <c:v>46.28</c:v>
                </c:pt>
                <c:pt idx="611" formatCode="General">
                  <c:v>46.4</c:v>
                </c:pt>
                <c:pt idx="612" formatCode="General">
                  <c:v>46.4</c:v>
                </c:pt>
                <c:pt idx="613" formatCode="General">
                  <c:v>46.480000000000004</c:v>
                </c:pt>
                <c:pt idx="614" formatCode="General">
                  <c:v>46.5</c:v>
                </c:pt>
                <c:pt idx="615" formatCode="General">
                  <c:v>46.5</c:v>
                </c:pt>
                <c:pt idx="616" formatCode="General">
                  <c:v>46.53</c:v>
                </c:pt>
                <c:pt idx="617" formatCode="General">
                  <c:v>46.800000000000004</c:v>
                </c:pt>
                <c:pt idx="618" formatCode="General">
                  <c:v>46.859999999999992</c:v>
                </c:pt>
                <c:pt idx="619" formatCode="General">
                  <c:v>46.92</c:v>
                </c:pt>
                <c:pt idx="620" formatCode="General">
                  <c:v>47</c:v>
                </c:pt>
                <c:pt idx="621" formatCode="General">
                  <c:v>47.400000000000006</c:v>
                </c:pt>
                <c:pt idx="622" formatCode="General">
                  <c:v>47.519999999999996</c:v>
                </c:pt>
                <c:pt idx="623" formatCode="General">
                  <c:v>47.6</c:v>
                </c:pt>
                <c:pt idx="624" formatCode="General">
                  <c:v>48</c:v>
                </c:pt>
                <c:pt idx="625" formatCode="General">
                  <c:v>48.1</c:v>
                </c:pt>
                <c:pt idx="626" formatCode="General">
                  <c:v>48.14</c:v>
                </c:pt>
                <c:pt idx="627" formatCode="General">
                  <c:v>48.24</c:v>
                </c:pt>
                <c:pt idx="628" formatCode="General">
                  <c:v>48.36</c:v>
                </c:pt>
                <c:pt idx="629" formatCode="General">
                  <c:v>48.400000000000006</c:v>
                </c:pt>
                <c:pt idx="630" formatCode="General">
                  <c:v>48.45</c:v>
                </c:pt>
                <c:pt idx="631" formatCode="General">
                  <c:v>48.72</c:v>
                </c:pt>
                <c:pt idx="632" formatCode="General">
                  <c:v>49</c:v>
                </c:pt>
                <c:pt idx="633" formatCode="General">
                  <c:v>49</c:v>
                </c:pt>
                <c:pt idx="634" formatCode="General">
                  <c:v>49.29</c:v>
                </c:pt>
                <c:pt idx="635" formatCode="General">
                  <c:v>49.41</c:v>
                </c:pt>
                <c:pt idx="636" formatCode="General">
                  <c:v>49.5</c:v>
                </c:pt>
                <c:pt idx="637" formatCode="General">
                  <c:v>49.580000000000005</c:v>
                </c:pt>
                <c:pt idx="638" formatCode="General">
                  <c:v>49.64</c:v>
                </c:pt>
                <c:pt idx="639" formatCode="General">
                  <c:v>49.68</c:v>
                </c:pt>
                <c:pt idx="640" formatCode="General">
                  <c:v>49.92</c:v>
                </c:pt>
                <c:pt idx="641" formatCode="General">
                  <c:v>50.019999999999996</c:v>
                </c:pt>
                <c:pt idx="642" formatCode="General">
                  <c:v>50.29</c:v>
                </c:pt>
                <c:pt idx="643" formatCode="General">
                  <c:v>50.44</c:v>
                </c:pt>
                <c:pt idx="644" formatCode="General">
                  <c:v>50.85</c:v>
                </c:pt>
                <c:pt idx="645" formatCode="General">
                  <c:v>51</c:v>
                </c:pt>
                <c:pt idx="646" formatCode="General">
                  <c:v>51.2</c:v>
                </c:pt>
                <c:pt idx="647" formatCode="General">
                  <c:v>51.84</c:v>
                </c:pt>
                <c:pt idx="648" formatCode="General">
                  <c:v>52.080000000000005</c:v>
                </c:pt>
                <c:pt idx="649" formatCode="General">
                  <c:v>52.199999999999996</c:v>
                </c:pt>
                <c:pt idx="650" formatCode="General">
                  <c:v>52.38</c:v>
                </c:pt>
                <c:pt idx="651" formatCode="General">
                  <c:v>52.5</c:v>
                </c:pt>
                <c:pt idx="652" formatCode="General">
                  <c:v>52.510000000000005</c:v>
                </c:pt>
                <c:pt idx="653" formatCode="General">
                  <c:v>52.52</c:v>
                </c:pt>
                <c:pt idx="654" formatCode="General">
                  <c:v>52.64</c:v>
                </c:pt>
                <c:pt idx="655" formatCode="General">
                  <c:v>52.8</c:v>
                </c:pt>
                <c:pt idx="656" formatCode="General">
                  <c:v>52.8</c:v>
                </c:pt>
                <c:pt idx="657" formatCode="General">
                  <c:v>53.5</c:v>
                </c:pt>
                <c:pt idx="658" formatCode="General">
                  <c:v>53.940000000000005</c:v>
                </c:pt>
                <c:pt idx="659" formatCode="General">
                  <c:v>53.940000000000005</c:v>
                </c:pt>
                <c:pt idx="660" formatCode="General">
                  <c:v>55.04</c:v>
                </c:pt>
                <c:pt idx="661" formatCode="General">
                  <c:v>55.199999999999996</c:v>
                </c:pt>
                <c:pt idx="662" formatCode="General">
                  <c:v>55.2</c:v>
                </c:pt>
                <c:pt idx="663" formatCode="General">
                  <c:v>55.25</c:v>
                </c:pt>
                <c:pt idx="664" formatCode="General">
                  <c:v>55.800000000000004</c:v>
                </c:pt>
                <c:pt idx="665" formatCode="General">
                  <c:v>55.9</c:v>
                </c:pt>
                <c:pt idx="666" formatCode="General">
                  <c:v>55.9</c:v>
                </c:pt>
                <c:pt idx="667" formatCode="General">
                  <c:v>56</c:v>
                </c:pt>
                <c:pt idx="668" formatCode="General">
                  <c:v>56.699999999999996</c:v>
                </c:pt>
                <c:pt idx="669" formatCode="General">
                  <c:v>56.960000000000008</c:v>
                </c:pt>
                <c:pt idx="670" formatCode="General">
                  <c:v>57</c:v>
                </c:pt>
                <c:pt idx="671" formatCode="General">
                  <c:v>57</c:v>
                </c:pt>
                <c:pt idx="672" formatCode="General">
                  <c:v>57.2</c:v>
                </c:pt>
                <c:pt idx="673" formatCode="General">
                  <c:v>57.2</c:v>
                </c:pt>
                <c:pt idx="674" formatCode="General">
                  <c:v>57.6</c:v>
                </c:pt>
                <c:pt idx="675" formatCode="General">
                  <c:v>57.660000000000004</c:v>
                </c:pt>
                <c:pt idx="676" formatCode="General">
                  <c:v>57.949999999999996</c:v>
                </c:pt>
                <c:pt idx="677" formatCode="General">
                  <c:v>58.199999999999996</c:v>
                </c:pt>
                <c:pt idx="678" formatCode="General">
                  <c:v>58.199999999999996</c:v>
                </c:pt>
                <c:pt idx="679" formatCode="General">
                  <c:v>59.16</c:v>
                </c:pt>
                <c:pt idx="680" formatCode="General">
                  <c:v>59.519999999999996</c:v>
                </c:pt>
                <c:pt idx="681" formatCode="General">
                  <c:v>59.85</c:v>
                </c:pt>
                <c:pt idx="682" formatCode="General">
                  <c:v>60</c:v>
                </c:pt>
                <c:pt idx="683" formatCode="General">
                  <c:v>60</c:v>
                </c:pt>
                <c:pt idx="684" formatCode="General">
                  <c:v>60.03</c:v>
                </c:pt>
                <c:pt idx="685" formatCode="General">
                  <c:v>60.14</c:v>
                </c:pt>
                <c:pt idx="686" formatCode="General">
                  <c:v>60.52</c:v>
                </c:pt>
                <c:pt idx="687" formatCode="General">
                  <c:v>61.2</c:v>
                </c:pt>
                <c:pt idx="688" formatCode="General">
                  <c:v>61.420000000000009</c:v>
                </c:pt>
                <c:pt idx="689" formatCode="General">
                  <c:v>62</c:v>
                </c:pt>
                <c:pt idx="690" formatCode="General">
                  <c:v>62.4</c:v>
                </c:pt>
                <c:pt idx="691" formatCode="General">
                  <c:v>62.639999999999993</c:v>
                </c:pt>
                <c:pt idx="692" formatCode="General">
                  <c:v>62.64</c:v>
                </c:pt>
                <c:pt idx="693" formatCode="General">
                  <c:v>63.9</c:v>
                </c:pt>
                <c:pt idx="694" formatCode="General">
                  <c:v>64.8</c:v>
                </c:pt>
                <c:pt idx="695" formatCode="General">
                  <c:v>66.400000000000006</c:v>
                </c:pt>
                <c:pt idx="696" formatCode="General">
                  <c:v>66.400000000000006</c:v>
                </c:pt>
                <c:pt idx="697" formatCode="General">
                  <c:v>66.600000000000009</c:v>
                </c:pt>
                <c:pt idx="698" formatCode="General">
                  <c:v>67.41</c:v>
                </c:pt>
                <c:pt idx="699" formatCode="General">
                  <c:v>68.2</c:v>
                </c:pt>
                <c:pt idx="700" formatCode="General">
                  <c:v>68.64</c:v>
                </c:pt>
                <c:pt idx="701" formatCode="General">
                  <c:v>69.3</c:v>
                </c:pt>
                <c:pt idx="702" formatCode="General">
                  <c:v>70</c:v>
                </c:pt>
                <c:pt idx="703" formatCode="General">
                  <c:v>70.08</c:v>
                </c:pt>
                <c:pt idx="704" formatCode="General">
                  <c:v>70.2</c:v>
                </c:pt>
                <c:pt idx="705" formatCode="General">
                  <c:v>70.809999999999988</c:v>
                </c:pt>
                <c:pt idx="706" formatCode="General">
                  <c:v>71.2</c:v>
                </c:pt>
                <c:pt idx="707" formatCode="General">
                  <c:v>71.69</c:v>
                </c:pt>
                <c:pt idx="708" formatCode="General">
                  <c:v>72</c:v>
                </c:pt>
                <c:pt idx="709" formatCode="General">
                  <c:v>73.7</c:v>
                </c:pt>
                <c:pt idx="710" formatCode="General">
                  <c:v>74.899999999999991</c:v>
                </c:pt>
                <c:pt idx="711" formatCode="General">
                  <c:v>82.8</c:v>
                </c:pt>
                <c:pt idx="712" formatCode="General">
                  <c:v>83.2</c:v>
                </c:pt>
                <c:pt idx="713" formatCode="General">
                  <c:v>85.100000000000009</c:v>
                </c:pt>
                <c:pt idx="714" formatCode="General">
                  <c:v>90.28</c:v>
                </c:pt>
                <c:pt idx="715" formatCode="General">
                  <c:v>97.2</c:v>
                </c:pt>
                <c:pt idx="716" formatCode="General">
                  <c:v>104.5</c:v>
                </c:pt>
                <c:pt idx="717" formatCode="General">
                  <c:v>112</c:v>
                </c:pt>
                <c:pt idx="718" formatCode="General">
                  <c:v>115.80000000000001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E6-4240-A389-6E6289063D4F}"/>
            </c:ext>
          </c:extLst>
        </c:ser>
        <c:ser>
          <c:idx val="3"/>
          <c:order val="1"/>
          <c:tx>
            <c:strRef>
              <c:f>'Los Encuentros Structure Area'!$O$25</c:f>
              <c:strCache>
                <c:ptCount val="1"/>
                <c:pt idx="0">
                  <c:v>Upper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 w="9525" cap="flat" cmpd="sng" algn="ctr">
                <a:solidFill>
                  <a:schemeClr val="dk1">
                    <a:tint val="985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'Los Encuentros Structure Area'!$P$25</c:f>
              <c:numCache>
                <c:formatCode>0.00</c:formatCode>
                <c:ptCount val="1"/>
                <c:pt idx="0">
                  <c:v>39.480000000000004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E6-4240-A389-6E6289063D4F}"/>
            </c:ext>
          </c:extLst>
        </c:ser>
        <c:ser>
          <c:idx val="2"/>
          <c:order val="2"/>
          <c:tx>
            <c:strRef>
              <c:f>'Los Encuentros Structure Area'!$O$24</c:f>
              <c:strCache>
                <c:ptCount val="1"/>
                <c:pt idx="0">
                  <c:v>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'Los Encuentros Structure Area'!$P$24</c:f>
              <c:numCache>
                <c:formatCode>0.00</c:formatCode>
                <c:ptCount val="1"/>
                <c:pt idx="0">
                  <c:v>31.5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E6-4240-A389-6E6289063D4F}"/>
            </c:ext>
          </c:extLst>
        </c:ser>
        <c:ser>
          <c:idx val="0"/>
          <c:order val="3"/>
          <c:tx>
            <c:strRef>
              <c:f>'Los Encuentros Structure Area'!$O$23</c:f>
              <c:strCache>
                <c:ptCount val="1"/>
                <c:pt idx="0">
                  <c:v>Lower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bg1"/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'Los Encuentros Structure Area'!$G$4:$G$100000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</c:numCache>
            </c:numRef>
          </c:xVal>
          <c:yVal>
            <c:numRef>
              <c:f>'Los Encuentros Structure Area'!$P$23</c:f>
              <c:numCache>
                <c:formatCode>0.00</c:formatCode>
                <c:ptCount val="1"/>
                <c:pt idx="0">
                  <c:v>25.41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9E6-4240-A389-6E6289063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Individual</a:t>
                </a:r>
                <a:r>
                  <a:rPr lang="en-US" baseline="0"/>
                  <a:t> </a:t>
                </a:r>
                <a:r>
                  <a:rPr lang="en-US"/>
                  <a:t>Datapoints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Wealth Metric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183245844269468"/>
          <c:y val="0.60577218586404524"/>
          <c:w val="0.37594531933508318"/>
          <c:h val="0.2451488895641052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17</xdr:row>
      <xdr:rowOff>0</xdr:rowOff>
    </xdr:from>
    <xdr:to>
      <xdr:col>23</xdr:col>
      <xdr:colOff>537883</xdr:colOff>
      <xdr:row>40</xdr:row>
      <xdr:rowOff>74706</xdr:rowOff>
    </xdr:to>
    <xdr:graphicFrame macro="">
      <xdr:nvGraphicFramePr>
        <xdr:cNvPr id="8" name="Diagram 1" title="Island">
          <a:extLst>
            <a:ext uri="{FF2B5EF4-FFF2-40B4-BE49-F238E27FC236}">
              <a16:creationId xmlns:a16="http://schemas.microsoft.com/office/drawing/2014/main" id="{5289C44F-7E4A-40BF-A50E-D0BB348A6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41</xdr:row>
      <xdr:rowOff>0</xdr:rowOff>
    </xdr:from>
    <xdr:to>
      <xdr:col>30</xdr:col>
      <xdr:colOff>537882</xdr:colOff>
      <xdr:row>64</xdr:row>
      <xdr:rowOff>104588</xdr:rowOff>
    </xdr:to>
    <xdr:graphicFrame macro="">
      <xdr:nvGraphicFramePr>
        <xdr:cNvPr id="12" name="Diagram 1" title="Island">
          <a:extLst>
            <a:ext uri="{FF2B5EF4-FFF2-40B4-BE49-F238E27FC236}">
              <a16:creationId xmlns:a16="http://schemas.microsoft.com/office/drawing/2014/main" id="{0026C6D6-07B3-48B3-AA3F-16B4C33E9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41</xdr:row>
      <xdr:rowOff>0</xdr:rowOff>
    </xdr:from>
    <xdr:to>
      <xdr:col>23</xdr:col>
      <xdr:colOff>537883</xdr:colOff>
      <xdr:row>64</xdr:row>
      <xdr:rowOff>104588</xdr:rowOff>
    </xdr:to>
    <xdr:graphicFrame macro="">
      <xdr:nvGraphicFramePr>
        <xdr:cNvPr id="13" name="Diagram 1" title="Island">
          <a:extLst>
            <a:ext uri="{FF2B5EF4-FFF2-40B4-BE49-F238E27FC236}">
              <a16:creationId xmlns:a16="http://schemas.microsoft.com/office/drawing/2014/main" id="{466C94D9-81DE-42BD-B6CE-B1BD00DD4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17</xdr:row>
      <xdr:rowOff>0</xdr:rowOff>
    </xdr:from>
    <xdr:to>
      <xdr:col>30</xdr:col>
      <xdr:colOff>537882</xdr:colOff>
      <xdr:row>40</xdr:row>
      <xdr:rowOff>74706</xdr:rowOff>
    </xdr:to>
    <xdr:graphicFrame macro="">
      <xdr:nvGraphicFramePr>
        <xdr:cNvPr id="14" name="Diagram 1" title="Island">
          <a:extLst>
            <a:ext uri="{FF2B5EF4-FFF2-40B4-BE49-F238E27FC236}">
              <a16:creationId xmlns:a16="http://schemas.microsoft.com/office/drawing/2014/main" id="{F0CB86C4-ED64-440A-AC48-0413389B6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0.27131</cdr:x>
      <cdr:y>0.14826</cdr:y>
    </cdr:from>
    <cdr:to>
      <cdr:x>0.47442</cdr:x>
      <cdr:y>0.21145</cdr:y>
    </cdr:to>
    <cdr:sp macro="" textlink="'Los Encuentros Structure Area'!$P$5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C7D2EC1-88D9-4F4B-B657-477947F70FFD}"/>
            </a:ext>
          </a:extLst>
        </cdr:cNvPr>
        <cdr:cNvSpPr txBox="1"/>
      </cdr:nvSpPr>
      <cdr:spPr>
        <a:xfrm xmlns:a="http://schemas.openxmlformats.org/drawingml/2006/main">
          <a:off x="1221440" y="683557"/>
          <a:ext cx="914400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D6B0EF5B-CD70-4721-A468-328F875F58C1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Gini = 0.19</a:t>
          </a:fld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Los Encuentros Structure Area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2.5,  1.8,  1.8,  1.4,  and  0.7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Los Encuentros Structure Area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714,  715,  710,  711,  and  716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Los Encuentros Structure Area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2.5,  1.8,  1.8,  1.4,  and  0.7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Los Encuentros Structure Area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714,  715,  710,  711,  and  716</a:t>
          </a:fld>
          <a:endParaRPr lang="en-US" sz="12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Los Encuentros Structure Area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2.5,  1.8,  1.8,  1.4,  and  0.7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Los Encuentros Structure Area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714,  715,  710,  711,  and  716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Los Encuentros Structure Area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2.5,  1.8,  1.8,  1.4,  and  0.7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Los Encuentros Structure Area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714,  715,  710,  711,  and  716</a:t>
          </a:fld>
          <a:endParaRPr lang="en-US" sz="1200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2"/>
  <sheetViews>
    <sheetView tabSelected="1" topLeftCell="K6" zoomScale="85" zoomScaleNormal="85" workbookViewId="0">
      <selection activeCell="O23" sqref="O23"/>
    </sheetView>
  </sheetViews>
  <sheetFormatPr defaultColWidth="8.8984375" defaultRowHeight="15.6" x14ac:dyDescent="0.3"/>
  <cols>
    <col min="1" max="1" width="15.19921875" customWidth="1"/>
    <col min="2" max="2" width="24.19921875" bestFit="1" customWidth="1"/>
    <col min="3" max="6" width="8.59765625" customWidth="1"/>
    <col min="7" max="7" width="11.09765625" bestFit="1" customWidth="1"/>
    <col min="8" max="8" width="8.69921875" bestFit="1" customWidth="1"/>
    <col min="9" max="9" width="11" bestFit="1" customWidth="1"/>
    <col min="10" max="10" width="14.3984375" bestFit="1" customWidth="1"/>
    <col min="11" max="13" width="12.3984375" bestFit="1" customWidth="1"/>
    <col min="15" max="15" width="15.19921875" customWidth="1"/>
    <col min="16" max="16" width="19.5" customWidth="1"/>
    <col min="17" max="17" width="8.59765625" customWidth="1"/>
  </cols>
  <sheetData>
    <row r="1" spans="1:18" ht="21.6" thickBot="1" x14ac:dyDescent="0.45">
      <c r="A1" s="10" t="s">
        <v>47</v>
      </c>
      <c r="B1" s="1"/>
      <c r="C1" s="1"/>
      <c r="D1" s="1"/>
      <c r="E1" s="1"/>
      <c r="F1" s="1"/>
      <c r="J1" s="12" t="s">
        <v>8</v>
      </c>
      <c r="K1" s="12" t="s">
        <v>9</v>
      </c>
    </row>
    <row r="2" spans="1:18" ht="19.2" thickTop="1" thickBot="1" x14ac:dyDescent="0.4">
      <c r="B2" s="1"/>
      <c r="C2" s="20" t="s">
        <v>36</v>
      </c>
      <c r="D2" s="20"/>
      <c r="E2" s="20" t="s">
        <v>37</v>
      </c>
      <c r="F2" s="20"/>
      <c r="J2" s="12" t="s">
        <v>11</v>
      </c>
      <c r="K2" s="12" t="s">
        <v>10</v>
      </c>
      <c r="O2" s="16" t="s">
        <v>7</v>
      </c>
      <c r="P2" s="19">
        <f>$P$4-$P$3</f>
        <v>0.18993366821348445</v>
      </c>
      <c r="R2" s="16" t="s">
        <v>6</v>
      </c>
    </row>
    <row r="3" spans="1:18" ht="16.2" thickTop="1" x14ac:dyDescent="0.3">
      <c r="A3" s="12" t="s">
        <v>5</v>
      </c>
      <c r="B3" s="13" t="str">
        <f>_xlfn.CONCAT("Metric ",R14)</f>
        <v>Metric Mound area (m^2)</v>
      </c>
      <c r="C3" s="13" t="s">
        <v>14</v>
      </c>
      <c r="D3" s="13" t="s">
        <v>15</v>
      </c>
      <c r="E3" s="13" t="s">
        <v>14</v>
      </c>
      <c r="F3" s="13" t="s">
        <v>35</v>
      </c>
      <c r="G3" s="12" t="s">
        <v>13</v>
      </c>
      <c r="H3" s="12" t="s">
        <v>12</v>
      </c>
      <c r="I3" s="12" t="s">
        <v>2</v>
      </c>
      <c r="J3" s="2">
        <v>0</v>
      </c>
      <c r="K3" s="2">
        <v>0</v>
      </c>
      <c r="L3" s="12" t="s">
        <v>0</v>
      </c>
      <c r="M3" s="12" t="s">
        <v>1</v>
      </c>
      <c r="O3" t="s">
        <v>3</v>
      </c>
      <c r="P3" s="2">
        <f>SUM(L:L)</f>
        <v>202.05977178870717</v>
      </c>
      <c r="R3" s="7" t="s">
        <v>40</v>
      </c>
    </row>
    <row r="4" spans="1:18" x14ac:dyDescent="0.3">
      <c r="A4" s="3" t="s">
        <v>61</v>
      </c>
      <c r="B4" s="4">
        <v>20</v>
      </c>
      <c r="C4" s="5" t="str">
        <f>IF(AND(ISNUMBER(B3),ISNUMBER(B5)),(B5-B3)/2,"")</f>
        <v/>
      </c>
      <c r="D4" s="5" t="str">
        <f>IF(AND(ISNUMBER(C3),ISNUMBER(C5)),(C5-C3)/2,"")</f>
        <v/>
      </c>
      <c r="E4" s="5">
        <f t="shared" ref="E4:E26" si="0">IF(AND(ISNUMBER(B4),ISNUMBER(B5)),(B5-B4)/2,"")</f>
        <v>0</v>
      </c>
      <c r="F4" s="5" t="str">
        <f>IF(AND(ISNUMBER(E3),ISNUMBER(E4)),(E4-E3)/2,"")</f>
        <v/>
      </c>
      <c r="G4" s="2">
        <v>1</v>
      </c>
      <c r="H4" s="6">
        <f t="shared" ref="H4:H26" si="1">1/MAX(G:G)</f>
        <v>1.3908205841446453E-3</v>
      </c>
      <c r="I4" s="6">
        <f t="shared" ref="I4:I26" si="2">B4/SUM(B:B)</f>
        <v>8.0493035943762705E-4</v>
      </c>
      <c r="J4" s="6">
        <f>H4</f>
        <v>1.3908205841446453E-3</v>
      </c>
      <c r="K4" s="6">
        <f>I4</f>
        <v>8.0493035943762705E-4</v>
      </c>
      <c r="L4" s="2">
        <f>K4*J5</f>
        <v>2.2390274254175995E-6</v>
      </c>
      <c r="M4" s="2">
        <f>K5*J4</f>
        <v>2.2390274254175995E-6</v>
      </c>
      <c r="O4" t="s">
        <v>4</v>
      </c>
      <c r="P4" s="2">
        <f>SUM(M:M)</f>
        <v>202.24970545692065</v>
      </c>
      <c r="R4" s="7" t="s">
        <v>41</v>
      </c>
    </row>
    <row r="5" spans="1:18" x14ac:dyDescent="0.3">
      <c r="A5" s="3" t="s">
        <v>62</v>
      </c>
      <c r="B5" s="4">
        <v>20</v>
      </c>
      <c r="C5" s="5">
        <f t="shared" ref="C5:C26" si="3">IF(AND(ISNUMBER(B4),ISNUMBER(B6)),(B6-B4)/2,"")</f>
        <v>0</v>
      </c>
      <c r="D5" s="5" t="str">
        <f t="shared" ref="D5:D26" si="4">IF(AND(ISNUMBER(C4),ISNUMBER(C6)),(C6-C4)/2,"")</f>
        <v/>
      </c>
      <c r="E5" s="5">
        <f t="shared" si="0"/>
        <v>0</v>
      </c>
      <c r="F5" s="5">
        <f>IF(AND(ISNUMBER(E4),ISNUMBER(E5)),(E5-E4)/2,"")</f>
        <v>0</v>
      </c>
      <c r="G5" s="2">
        <f>G4+1</f>
        <v>2</v>
      </c>
      <c r="H5" s="6">
        <f t="shared" si="1"/>
        <v>1.3908205841446453E-3</v>
      </c>
      <c r="I5" s="6">
        <f t="shared" si="2"/>
        <v>8.0493035943762705E-4</v>
      </c>
      <c r="J5" s="6">
        <f>H5+J4</f>
        <v>2.7816411682892906E-3</v>
      </c>
      <c r="K5" s="6">
        <f>I5+K4</f>
        <v>1.6098607188752541E-3</v>
      </c>
      <c r="L5" s="2">
        <f t="shared" ref="L5:L25" si="5">K5*J6</f>
        <v>6.7170822762527988E-6</v>
      </c>
      <c r="M5" s="2">
        <f t="shared" ref="M5:M26" si="6">K6*J5</f>
        <v>6.7170822762527988E-6</v>
      </c>
      <c r="O5" t="s">
        <v>17</v>
      </c>
      <c r="P5" t="str">
        <f>CONCATENATE("Gini = ",ROUND(P2,2))</f>
        <v>Gini = 0.19</v>
      </c>
      <c r="R5" s="7" t="s">
        <v>42</v>
      </c>
    </row>
    <row r="6" spans="1:18" x14ac:dyDescent="0.3">
      <c r="A6" s="3" t="s">
        <v>63</v>
      </c>
      <c r="B6" s="4">
        <v>20</v>
      </c>
      <c r="C6" s="5">
        <f t="shared" si="3"/>
        <v>0</v>
      </c>
      <c r="D6" s="5">
        <f t="shared" si="4"/>
        <v>0</v>
      </c>
      <c r="E6" s="5">
        <f t="shared" si="0"/>
        <v>0</v>
      </c>
      <c r="F6" s="5">
        <f t="shared" ref="F6:F24" si="7">IF(AND(ISNUMBER(E5),ISNUMBER(E6)),(E6-E5)/2,"")</f>
        <v>0</v>
      </c>
      <c r="G6" s="2">
        <f t="shared" ref="G6:G69" si="8">G5+1</f>
        <v>3</v>
      </c>
      <c r="H6" s="6">
        <f t="shared" si="1"/>
        <v>1.3908205841446453E-3</v>
      </c>
      <c r="I6" s="6">
        <f t="shared" si="2"/>
        <v>8.0493035943762705E-4</v>
      </c>
      <c r="J6" s="6">
        <f t="shared" ref="J6:J26" si="9">H6+J5</f>
        <v>4.172461752433936E-3</v>
      </c>
      <c r="K6" s="6">
        <f t="shared" ref="K6:K26" si="10">I6+K5</f>
        <v>2.4147910783128813E-3</v>
      </c>
      <c r="L6" s="2">
        <f t="shared" si="5"/>
        <v>1.3434164552505598E-5</v>
      </c>
      <c r="M6" s="2">
        <f t="shared" si="6"/>
        <v>1.3434164552505598E-5</v>
      </c>
      <c r="O6" t="s">
        <v>16</v>
      </c>
      <c r="P6" s="21" t="str">
        <f>CONCATENATE("max 5 in f'' values = ",ROUND(LARGE(D:D,1),1), ",  ",ROUND(LARGE(D:D,2),1),",  ",ROUND(LARGE(D:D,3),1),",  ",ROUND(LARGE(D:D,4),1), ",  and  ",ROUND(LARGE(D:D,5),1))</f>
        <v>max 5 in f'' values = 2.5,  1.8,  1.8,  1.4,  and  0.7</v>
      </c>
      <c r="R6" s="7" t="s">
        <v>48</v>
      </c>
    </row>
    <row r="7" spans="1:18" x14ac:dyDescent="0.3">
      <c r="A7" s="3" t="s">
        <v>64</v>
      </c>
      <c r="B7" s="4">
        <v>20</v>
      </c>
      <c r="C7" s="5">
        <f t="shared" si="3"/>
        <v>0</v>
      </c>
      <c r="D7" s="5">
        <f t="shared" si="4"/>
        <v>3.4999999999999254E-2</v>
      </c>
      <c r="E7" s="5">
        <f t="shared" si="0"/>
        <v>0</v>
      </c>
      <c r="F7" s="5">
        <f t="shared" si="7"/>
        <v>0</v>
      </c>
      <c r="G7" s="2">
        <f t="shared" si="8"/>
        <v>4</v>
      </c>
      <c r="H7" s="6">
        <f t="shared" si="1"/>
        <v>1.3908205841446453E-3</v>
      </c>
      <c r="I7" s="6">
        <f t="shared" si="2"/>
        <v>8.0493035943762705E-4</v>
      </c>
      <c r="J7" s="6">
        <f t="shared" si="9"/>
        <v>5.5632823365785811E-3</v>
      </c>
      <c r="K7" s="6">
        <f t="shared" si="10"/>
        <v>3.2197214377505082E-3</v>
      </c>
      <c r="L7" s="2">
        <f t="shared" si="5"/>
        <v>2.2390274254175994E-5</v>
      </c>
      <c r="M7" s="2">
        <f t="shared" si="6"/>
        <v>2.2390274254175997E-5</v>
      </c>
      <c r="P7" s="21"/>
      <c r="R7" s="7" t="s">
        <v>43</v>
      </c>
    </row>
    <row r="8" spans="1:18" x14ac:dyDescent="0.3">
      <c r="A8" s="3" t="s">
        <v>65</v>
      </c>
      <c r="B8" s="4">
        <v>20</v>
      </c>
      <c r="C8" s="5">
        <f t="shared" si="3"/>
        <v>6.9999999999998508E-2</v>
      </c>
      <c r="D8" s="5">
        <f t="shared" si="4"/>
        <v>3.4999999999999254E-2</v>
      </c>
      <c r="E8" s="5">
        <f t="shared" si="0"/>
        <v>6.9999999999998508E-2</v>
      </c>
      <c r="F8" s="5">
        <f t="shared" si="7"/>
        <v>3.4999999999999254E-2</v>
      </c>
      <c r="G8" s="2">
        <f t="shared" si="8"/>
        <v>5</v>
      </c>
      <c r="H8" s="6">
        <f t="shared" si="1"/>
        <v>1.3908205841446453E-3</v>
      </c>
      <c r="I8" s="6">
        <f t="shared" si="2"/>
        <v>8.0493035943762705E-4</v>
      </c>
      <c r="J8" s="6">
        <f t="shared" si="9"/>
        <v>6.9541029207232262E-3</v>
      </c>
      <c r="K8" s="6">
        <f t="shared" si="10"/>
        <v>4.0246517971881356E-3</v>
      </c>
      <c r="L8" s="2">
        <f t="shared" si="5"/>
        <v>3.3585411381263999E-5</v>
      </c>
      <c r="M8" s="2">
        <f t="shared" si="6"/>
        <v>3.3624594361208798E-5</v>
      </c>
      <c r="P8" s="21"/>
      <c r="R8" s="7" t="s">
        <v>52</v>
      </c>
    </row>
    <row r="9" spans="1:18" x14ac:dyDescent="0.3">
      <c r="A9" s="3" t="s">
        <v>66</v>
      </c>
      <c r="B9" s="4">
        <v>20.139999999999997</v>
      </c>
      <c r="C9" s="5">
        <f t="shared" si="3"/>
        <v>6.9999999999998508E-2</v>
      </c>
      <c r="D9" s="5">
        <f t="shared" si="4"/>
        <v>-3.4999999999999254E-2</v>
      </c>
      <c r="E9" s="5">
        <f t="shared" si="0"/>
        <v>0</v>
      </c>
      <c r="F9" s="5">
        <f t="shared" si="7"/>
        <v>-3.4999999999999254E-2</v>
      </c>
      <c r="G9" s="2">
        <f t="shared" si="8"/>
        <v>6</v>
      </c>
      <c r="H9" s="6">
        <f t="shared" si="1"/>
        <v>1.3908205841446453E-3</v>
      </c>
      <c r="I9" s="6">
        <f t="shared" si="2"/>
        <v>8.105648719536903E-4</v>
      </c>
      <c r="J9" s="6">
        <f t="shared" si="9"/>
        <v>8.3449235048678721E-3</v>
      </c>
      <c r="K9" s="6">
        <f t="shared" si="10"/>
        <v>4.835216669141826E-3</v>
      </c>
      <c r="L9" s="2">
        <f t="shared" si="5"/>
        <v>4.7074432105692323E-5</v>
      </c>
      <c r="M9" s="2">
        <f t="shared" si="6"/>
        <v>4.7113615085637135E-5</v>
      </c>
      <c r="O9" t="s">
        <v>18</v>
      </c>
      <c r="P9" s="22" t="str">
        <f>CONCATENATE("max 5 in f'' positions = ", MATCH(LARGE(D:D,1),D4:D100000,0), ",  ",MATCH(LARGE(D:D,2),D4:D100000,0), ",  ", MATCH(LARGE(D:D,3),D4:D100000,0), ",  ", MATCH(LARGE(D:D,4),D4:D100000,0), ",  and  ", MATCH(LARGE(D:D,5),D4:D100000,0))</f>
        <v>max 5 in f'' positions = 714,  715,  710,  711,  and  716</v>
      </c>
      <c r="R9" s="14" t="s">
        <v>780</v>
      </c>
    </row>
    <row r="10" spans="1:18" x14ac:dyDescent="0.3">
      <c r="A10" s="3" t="s">
        <v>67</v>
      </c>
      <c r="B10" s="4">
        <v>20.139999999999997</v>
      </c>
      <c r="C10" s="5">
        <f t="shared" si="3"/>
        <v>0</v>
      </c>
      <c r="D10" s="5">
        <f t="shared" si="4"/>
        <v>-3.4999999999999254E-2</v>
      </c>
      <c r="E10" s="5">
        <f t="shared" si="0"/>
        <v>0</v>
      </c>
      <c r="F10" s="5">
        <f t="shared" si="7"/>
        <v>0</v>
      </c>
      <c r="G10" s="2">
        <f t="shared" si="8"/>
        <v>7</v>
      </c>
      <c r="H10" s="6">
        <f t="shared" si="1"/>
        <v>1.3908205841446453E-3</v>
      </c>
      <c r="I10" s="6">
        <f t="shared" si="2"/>
        <v>8.105648719536903E-4</v>
      </c>
      <c r="J10" s="6">
        <f t="shared" si="9"/>
        <v>9.7357440890125171E-3</v>
      </c>
      <c r="K10" s="6">
        <f t="shared" si="10"/>
        <v>5.6457815410955164E-3</v>
      </c>
      <c r="L10" s="2">
        <f t="shared" si="5"/>
        <v>6.2818153447516176E-5</v>
      </c>
      <c r="M10" s="2">
        <f t="shared" si="6"/>
        <v>6.2857336427460988E-5</v>
      </c>
      <c r="O10" s="12"/>
      <c r="P10" s="22"/>
      <c r="R10" s="15" t="str">
        <f>_xlfn.CONCAT(R9," Lorenz Curve")</f>
        <v>LE Polity Lorenz Curve</v>
      </c>
    </row>
    <row r="11" spans="1:18" x14ac:dyDescent="0.3">
      <c r="A11" s="3" t="s">
        <v>68</v>
      </c>
      <c r="B11" s="4">
        <v>20.139999999999997</v>
      </c>
      <c r="C11" s="5">
        <f t="shared" si="3"/>
        <v>0</v>
      </c>
      <c r="D11" s="5">
        <f t="shared" si="4"/>
        <v>2.500000000001279E-3</v>
      </c>
      <c r="E11" s="5">
        <f t="shared" si="0"/>
        <v>0</v>
      </c>
      <c r="F11" s="5">
        <f t="shared" si="7"/>
        <v>0</v>
      </c>
      <c r="G11" s="2">
        <f t="shared" si="8"/>
        <v>8</v>
      </c>
      <c r="H11" s="6">
        <f t="shared" si="1"/>
        <v>1.3908205841446453E-3</v>
      </c>
      <c r="I11" s="6">
        <f t="shared" si="2"/>
        <v>8.105648719536903E-4</v>
      </c>
      <c r="J11" s="6">
        <f t="shared" si="9"/>
        <v>1.1126564673157162E-2</v>
      </c>
      <c r="K11" s="6">
        <f t="shared" si="10"/>
        <v>6.4563464130492068E-3</v>
      </c>
      <c r="L11" s="2">
        <f t="shared" si="5"/>
        <v>8.0816575406735544E-5</v>
      </c>
      <c r="M11" s="2">
        <f t="shared" si="6"/>
        <v>8.0855758386680357E-5</v>
      </c>
      <c r="P11" s="22"/>
      <c r="R11" s="15" t="str">
        <f>_xlfn.CONCAT("f'' of ",R9)</f>
        <v>f'' of LE Polity</v>
      </c>
    </row>
    <row r="12" spans="1:18" ht="16.2" thickBot="1" x14ac:dyDescent="0.35">
      <c r="A12" s="3" t="s">
        <v>69</v>
      </c>
      <c r="B12" s="4">
        <v>20.139999999999997</v>
      </c>
      <c r="C12" s="5">
        <f t="shared" si="3"/>
        <v>5.000000000002558E-3</v>
      </c>
      <c r="D12" s="5">
        <f t="shared" si="4"/>
        <v>5.0000000000007816E-3</v>
      </c>
      <c r="E12" s="5">
        <f t="shared" si="0"/>
        <v>5.000000000002558E-3</v>
      </c>
      <c r="F12" s="5">
        <f t="shared" si="7"/>
        <v>2.500000000001279E-3</v>
      </c>
      <c r="G12" s="2">
        <f t="shared" si="8"/>
        <v>9</v>
      </c>
      <c r="H12" s="6">
        <f>1/MAX(G:G)</f>
        <v>1.3908205841446453E-3</v>
      </c>
      <c r="I12" s="6">
        <f t="shared" si="2"/>
        <v>8.105648719536903E-4</v>
      </c>
      <c r="J12" s="6">
        <f t="shared" si="9"/>
        <v>1.2517385257301807E-2</v>
      </c>
      <c r="K12" s="6">
        <f t="shared" si="10"/>
        <v>7.2669112850028972E-3</v>
      </c>
      <c r="L12" s="2">
        <f t="shared" si="5"/>
        <v>1.0106969798335044E-4</v>
      </c>
      <c r="M12" s="2">
        <f t="shared" si="6"/>
        <v>1.0111391877500244E-4</v>
      </c>
      <c r="O12" s="9" t="s">
        <v>46</v>
      </c>
      <c r="R12" s="15" t="str">
        <f>_xlfn.CONCAT("Univariate plot of ",R9)</f>
        <v>Univariate plot of LE Polity</v>
      </c>
    </row>
    <row r="13" spans="1:18" x14ac:dyDescent="0.3">
      <c r="A13" s="3" t="s">
        <v>70</v>
      </c>
      <c r="B13" s="4">
        <v>20.150000000000002</v>
      </c>
      <c r="C13" s="5">
        <f t="shared" si="3"/>
        <v>1.0000000000001563E-2</v>
      </c>
      <c r="D13" s="5">
        <f t="shared" si="4"/>
        <v>-1.7763568394002505E-15</v>
      </c>
      <c r="E13" s="5">
        <f t="shared" si="0"/>
        <v>4.9999999999990052E-3</v>
      </c>
      <c r="F13" s="5">
        <f t="shared" si="7"/>
        <v>-1.7763568394002505E-15</v>
      </c>
      <c r="G13" s="2">
        <f>G12+1</f>
        <v>10</v>
      </c>
      <c r="H13" s="6">
        <f t="shared" si="1"/>
        <v>1.3908205841446453E-3</v>
      </c>
      <c r="I13" s="6">
        <f t="shared" si="2"/>
        <v>8.109673371334093E-4</v>
      </c>
      <c r="J13" s="6">
        <f t="shared" si="9"/>
        <v>1.3908205841446452E-2</v>
      </c>
      <c r="K13" s="6">
        <f t="shared" si="10"/>
        <v>8.0778786221363062E-3</v>
      </c>
      <c r="L13" s="2">
        <f t="shared" si="5"/>
        <v>1.2358367850278076E-4</v>
      </c>
      <c r="M13" s="2">
        <f t="shared" si="6"/>
        <v>1.236334968629963E-4</v>
      </c>
      <c r="O13" t="s">
        <v>49</v>
      </c>
      <c r="P13" s="11">
        <f>ROUND(P2,2)</f>
        <v>0.19</v>
      </c>
      <c r="R13" s="7" t="s">
        <v>55</v>
      </c>
    </row>
    <row r="14" spans="1:18" x14ac:dyDescent="0.3">
      <c r="A14" s="3" t="s">
        <v>71</v>
      </c>
      <c r="B14" s="4">
        <v>20.16</v>
      </c>
      <c r="C14" s="5">
        <f t="shared" si="3"/>
        <v>4.9999999999990052E-3</v>
      </c>
      <c r="D14" s="5">
        <f t="shared" si="4"/>
        <v>-5.0000000000007816E-3</v>
      </c>
      <c r="E14" s="5">
        <f t="shared" si="0"/>
        <v>0</v>
      </c>
      <c r="F14" s="5">
        <f t="shared" si="7"/>
        <v>-2.4999999999995026E-3</v>
      </c>
      <c r="G14" s="2">
        <f t="shared" si="8"/>
        <v>11</v>
      </c>
      <c r="H14" s="6">
        <f t="shared" si="1"/>
        <v>1.3908205841446453E-3</v>
      </c>
      <c r="I14" s="6">
        <f t="shared" si="2"/>
        <v>8.1136980231312809E-4</v>
      </c>
      <c r="J14" s="6">
        <f t="shared" si="9"/>
        <v>1.5299026425591097E-2</v>
      </c>
      <c r="K14" s="6">
        <f t="shared" si="10"/>
        <v>8.8892484244494346E-3</v>
      </c>
      <c r="L14" s="2">
        <f t="shared" si="5"/>
        <v>1.4836019623559556E-4</v>
      </c>
      <c r="M14" s="2">
        <f t="shared" si="6"/>
        <v>1.484100145958111E-4</v>
      </c>
      <c r="O14" t="s">
        <v>56</v>
      </c>
      <c r="P14" s="11">
        <f>(P15/(P15-1)) * P13</f>
        <v>0.19026462395543176</v>
      </c>
      <c r="R14" s="14" t="s">
        <v>781</v>
      </c>
    </row>
    <row r="15" spans="1:18" x14ac:dyDescent="0.3">
      <c r="A15" s="3" t="s">
        <v>72</v>
      </c>
      <c r="B15" s="4">
        <v>20.16</v>
      </c>
      <c r="C15" s="5">
        <f t="shared" si="3"/>
        <v>0</v>
      </c>
      <c r="D15" s="5">
        <f t="shared" si="4"/>
        <v>2.0000000000000462E-2</v>
      </c>
      <c r="E15" s="5">
        <f t="shared" si="0"/>
        <v>0</v>
      </c>
      <c r="F15" s="5">
        <f t="shared" si="7"/>
        <v>0</v>
      </c>
      <c r="G15" s="2">
        <f t="shared" si="8"/>
        <v>12</v>
      </c>
      <c r="H15" s="6">
        <f>1/MAX(G:G)</f>
        <v>1.3908205841446453E-3</v>
      </c>
      <c r="I15" s="6">
        <f t="shared" si="2"/>
        <v>8.1136980231312809E-4</v>
      </c>
      <c r="J15" s="6">
        <f t="shared" si="9"/>
        <v>1.6689847009735744E-2</v>
      </c>
      <c r="K15" s="6">
        <f t="shared" si="10"/>
        <v>9.700618226762563E-3</v>
      </c>
      <c r="L15" s="2">
        <f t="shared" si="5"/>
        <v>1.7539365361323133E-4</v>
      </c>
      <c r="M15" s="2">
        <f t="shared" si="6"/>
        <v>1.7544347197344688E-4</v>
      </c>
      <c r="O15" t="s">
        <v>51</v>
      </c>
      <c r="P15" s="17">
        <f>COUNT(B:B)</f>
        <v>719</v>
      </c>
      <c r="R15" s="8" t="str">
        <f>_xlfn.CONCAT("6.) the Gini value of ", ROUND(P2,2), " is the area under the Lorenz curve")</f>
        <v>6.) the Gini value of 0.19 is the area under the Lorenz curve</v>
      </c>
    </row>
    <row r="16" spans="1:18" x14ac:dyDescent="0.3">
      <c r="A16" s="3" t="s">
        <v>73</v>
      </c>
      <c r="B16" s="4">
        <v>20.16</v>
      </c>
      <c r="C16" s="5">
        <f t="shared" si="3"/>
        <v>4.4999999999999929E-2</v>
      </c>
      <c r="D16" s="5">
        <f t="shared" si="4"/>
        <v>2.2499999999999964E-2</v>
      </c>
      <c r="E16" s="5">
        <f t="shared" si="0"/>
        <v>4.4999999999999929E-2</v>
      </c>
      <c r="F16" s="5">
        <f t="shared" si="7"/>
        <v>2.2499999999999964E-2</v>
      </c>
      <c r="G16" s="2">
        <f t="shared" si="8"/>
        <v>13</v>
      </c>
      <c r="H16" s="6">
        <f t="shared" si="1"/>
        <v>1.3908205841446453E-3</v>
      </c>
      <c r="I16" s="6">
        <f t="shared" si="2"/>
        <v>8.1136980231312809E-4</v>
      </c>
      <c r="J16" s="6">
        <f t="shared" si="9"/>
        <v>1.8080667593880391E-2</v>
      </c>
      <c r="K16" s="6">
        <f t="shared" si="10"/>
        <v>1.0511988029075691E-2</v>
      </c>
      <c r="L16" s="2">
        <f t="shared" si="5"/>
        <v>2.0468405063568803E-4</v>
      </c>
      <c r="M16" s="2">
        <f t="shared" si="6"/>
        <v>2.0479936054809705E-4</v>
      </c>
      <c r="O16" t="s">
        <v>19</v>
      </c>
      <c r="P16" s="11">
        <f>AVERAGE(B:B)</f>
        <v>34.557538247566079</v>
      </c>
      <c r="R16" s="8" t="s">
        <v>44</v>
      </c>
    </row>
    <row r="17" spans="1:18" x14ac:dyDescent="0.3">
      <c r="A17" s="3" t="s">
        <v>74</v>
      </c>
      <c r="B17" s="4">
        <v>20.25</v>
      </c>
      <c r="C17" s="5">
        <f t="shared" si="3"/>
        <v>4.4999999999999929E-2</v>
      </c>
      <c r="D17" s="5">
        <f t="shared" si="4"/>
        <v>-9.9999999999997868E-3</v>
      </c>
      <c r="E17" s="5">
        <f t="shared" si="0"/>
        <v>0</v>
      </c>
      <c r="F17" s="5">
        <f t="shared" si="7"/>
        <v>-2.2499999999999964E-2</v>
      </c>
      <c r="G17" s="2">
        <f t="shared" si="8"/>
        <v>14</v>
      </c>
      <c r="H17" s="6">
        <f t="shared" si="1"/>
        <v>1.3908205841446453E-3</v>
      </c>
      <c r="I17" s="6">
        <f t="shared" si="2"/>
        <v>8.149919889305974E-4</v>
      </c>
      <c r="J17" s="6">
        <f t="shared" si="9"/>
        <v>1.9471488178025038E-2</v>
      </c>
      <c r="K17" s="6">
        <f t="shared" si="10"/>
        <v>1.132698001800629E-2</v>
      </c>
      <c r="L17" s="2">
        <f t="shared" si="5"/>
        <v>2.3630695447857355E-4</v>
      </c>
      <c r="M17" s="2">
        <f t="shared" si="6"/>
        <v>2.3642226439098254E-4</v>
      </c>
      <c r="O17" t="s">
        <v>22</v>
      </c>
      <c r="P17" s="11">
        <f>$P$26-$P$22</f>
        <v>95.800000000000011</v>
      </c>
      <c r="R17" s="7" t="s">
        <v>45</v>
      </c>
    </row>
    <row r="18" spans="1:18" x14ac:dyDescent="0.3">
      <c r="A18" s="3" t="s">
        <v>75</v>
      </c>
      <c r="B18" s="4">
        <v>20.25</v>
      </c>
      <c r="C18" s="5">
        <f t="shared" si="3"/>
        <v>2.5000000000000355E-2</v>
      </c>
      <c r="D18" s="5">
        <f t="shared" si="4"/>
        <v>2.5000000000003908E-3</v>
      </c>
      <c r="E18" s="5">
        <f t="shared" si="0"/>
        <v>2.5000000000000355E-2</v>
      </c>
      <c r="F18" s="5">
        <f t="shared" si="7"/>
        <v>1.2500000000000178E-2</v>
      </c>
      <c r="G18" s="2">
        <f t="shared" si="8"/>
        <v>15</v>
      </c>
      <c r="H18" s="6">
        <f t="shared" si="1"/>
        <v>1.3908205841446453E-3</v>
      </c>
      <c r="I18" s="6">
        <f t="shared" si="2"/>
        <v>8.149919889305974E-4</v>
      </c>
      <c r="J18" s="6">
        <f t="shared" si="9"/>
        <v>2.0862308762169685E-2</v>
      </c>
      <c r="K18" s="6">
        <f t="shared" si="10"/>
        <v>1.2141972006936888E-2</v>
      </c>
      <c r="L18" s="2">
        <f t="shared" si="5"/>
        <v>2.701968735896944E-4</v>
      </c>
      <c r="M18" s="2">
        <f t="shared" si="6"/>
        <v>2.7035416526632997E-4</v>
      </c>
      <c r="O18" t="s">
        <v>23</v>
      </c>
      <c r="P18" s="11">
        <f>_xlfn.STDEV.P(B:B)</f>
        <v>13.045034019762829</v>
      </c>
    </row>
    <row r="19" spans="1:18" x14ac:dyDescent="0.3">
      <c r="A19" s="3" t="s">
        <v>76</v>
      </c>
      <c r="B19" s="4">
        <v>20.3</v>
      </c>
      <c r="C19" s="5">
        <f t="shared" si="3"/>
        <v>5.0000000000000711E-2</v>
      </c>
      <c r="D19" s="5">
        <f t="shared" si="4"/>
        <v>1.2499999999999289E-2</v>
      </c>
      <c r="E19" s="5">
        <f t="shared" si="0"/>
        <v>2.5000000000000355E-2</v>
      </c>
      <c r="F19" s="5">
        <f t="shared" si="7"/>
        <v>0</v>
      </c>
      <c r="G19" s="2">
        <f t="shared" si="8"/>
        <v>16</v>
      </c>
      <c r="H19" s="6">
        <f t="shared" si="1"/>
        <v>1.3908205841446453E-3</v>
      </c>
      <c r="I19" s="6">
        <f t="shared" si="2"/>
        <v>8.1700431482919144E-4</v>
      </c>
      <c r="J19" s="6">
        <f t="shared" si="9"/>
        <v>2.2253129346314331E-2</v>
      </c>
      <c r="K19" s="6">
        <f t="shared" si="10"/>
        <v>1.295897632176608E-2</v>
      </c>
      <c r="L19" s="2">
        <f t="shared" si="5"/>
        <v>3.0640138730184065E-4</v>
      </c>
      <c r="M19" s="2">
        <f t="shared" si="6"/>
        <v>3.0660345952698457E-4</v>
      </c>
      <c r="O19" t="s">
        <v>50</v>
      </c>
      <c r="P19" s="11">
        <f>$P$18/$P$16</f>
        <v>0.37748736401041538</v>
      </c>
    </row>
    <row r="20" spans="1:18" x14ac:dyDescent="0.3">
      <c r="A20" s="3" t="s">
        <v>77</v>
      </c>
      <c r="B20" s="4">
        <v>20.350000000000001</v>
      </c>
      <c r="C20" s="5">
        <f t="shared" si="3"/>
        <v>4.9999999999998934E-2</v>
      </c>
      <c r="D20" s="5">
        <f t="shared" si="4"/>
        <v>-1.2500000000001066E-2</v>
      </c>
      <c r="E20" s="5">
        <f t="shared" si="0"/>
        <v>2.4999999999998579E-2</v>
      </c>
      <c r="F20" s="5">
        <f t="shared" si="7"/>
        <v>-8.8817841970012523E-16</v>
      </c>
      <c r="G20" s="2">
        <f t="shared" si="8"/>
        <v>17</v>
      </c>
      <c r="H20" s="6">
        <f t="shared" si="1"/>
        <v>1.3908205841446453E-3</v>
      </c>
      <c r="I20" s="6">
        <f t="shared" si="2"/>
        <v>8.190166407277856E-4</v>
      </c>
      <c r="J20" s="6">
        <f t="shared" si="9"/>
        <v>2.3643949930458978E-2</v>
      </c>
      <c r="K20" s="6">
        <f t="shared" si="10"/>
        <v>1.3777992962493865E-2</v>
      </c>
      <c r="L20" s="2">
        <f t="shared" si="5"/>
        <v>3.4492889196785769E-4</v>
      </c>
      <c r="M20" s="2">
        <f t="shared" si="6"/>
        <v>3.4517854352579172E-4</v>
      </c>
    </row>
    <row r="21" spans="1:18" ht="16.2" thickBot="1" x14ac:dyDescent="0.35">
      <c r="A21" s="3" t="s">
        <v>78</v>
      </c>
      <c r="B21" s="4">
        <v>20.399999999999999</v>
      </c>
      <c r="C21" s="5">
        <f t="shared" si="3"/>
        <v>2.4999999999998579E-2</v>
      </c>
      <c r="D21" s="5">
        <f t="shared" si="4"/>
        <v>5.0000000000007816E-3</v>
      </c>
      <c r="E21" s="5">
        <f t="shared" si="0"/>
        <v>0</v>
      </c>
      <c r="F21" s="5">
        <f t="shared" si="7"/>
        <v>-1.2499999999999289E-2</v>
      </c>
      <c r="G21" s="2">
        <f t="shared" si="8"/>
        <v>18</v>
      </c>
      <c r="H21" s="6">
        <f t="shared" si="1"/>
        <v>1.3908205841446453E-3</v>
      </c>
      <c r="I21" s="6">
        <f t="shared" si="2"/>
        <v>8.2102896662637954E-4</v>
      </c>
      <c r="J21" s="6">
        <f t="shared" si="9"/>
        <v>2.5034770514603625E-2</v>
      </c>
      <c r="K21" s="6">
        <f t="shared" si="10"/>
        <v>1.4599021929120245E-2</v>
      </c>
      <c r="L21" s="2">
        <f t="shared" si="5"/>
        <v>3.8578778394059073E-4</v>
      </c>
      <c r="M21" s="2">
        <f t="shared" si="6"/>
        <v>3.8603743549852482E-4</v>
      </c>
      <c r="O21" s="9" t="s">
        <v>53</v>
      </c>
    </row>
    <row r="22" spans="1:18" x14ac:dyDescent="0.3">
      <c r="A22" s="3" t="s">
        <v>79</v>
      </c>
      <c r="B22" s="4">
        <v>20.399999999999999</v>
      </c>
      <c r="C22" s="5">
        <f t="shared" si="3"/>
        <v>6.0000000000000497E-2</v>
      </c>
      <c r="D22" s="5">
        <f t="shared" si="4"/>
        <v>1.7500000000000959E-2</v>
      </c>
      <c r="E22" s="5">
        <f t="shared" si="0"/>
        <v>6.0000000000000497E-2</v>
      </c>
      <c r="F22" s="5">
        <f t="shared" si="7"/>
        <v>3.0000000000000249E-2</v>
      </c>
      <c r="G22" s="2">
        <f t="shared" si="8"/>
        <v>19</v>
      </c>
      <c r="H22" s="6">
        <f>1/MAX(G:G)</f>
        <v>1.3908205841446453E-3</v>
      </c>
      <c r="I22" s="6">
        <f t="shared" si="2"/>
        <v>8.2102896662637954E-4</v>
      </c>
      <c r="J22" s="6">
        <f t="shared" si="9"/>
        <v>2.6425591098748272E-2</v>
      </c>
      <c r="K22" s="6">
        <f t="shared" si="10"/>
        <v>1.5420050895746624E-2</v>
      </c>
      <c r="L22" s="2">
        <f t="shared" si="5"/>
        <v>4.2893048388724982E-4</v>
      </c>
      <c r="M22" s="2">
        <f t="shared" si="6"/>
        <v>4.2930776000843263E-4</v>
      </c>
      <c r="O22" t="s">
        <v>782</v>
      </c>
      <c r="P22" s="11">
        <f>MIN(B:B)</f>
        <v>20</v>
      </c>
    </row>
    <row r="23" spans="1:18" x14ac:dyDescent="0.3">
      <c r="A23" s="3" t="s">
        <v>80</v>
      </c>
      <c r="B23" s="4">
        <v>20.52</v>
      </c>
      <c r="C23" s="5">
        <f t="shared" si="3"/>
        <v>6.0000000000000497E-2</v>
      </c>
      <c r="D23" s="5">
        <f t="shared" si="4"/>
        <v>-3.0000000000000249E-2</v>
      </c>
      <c r="E23" s="5">
        <f t="shared" si="0"/>
        <v>0</v>
      </c>
      <c r="F23" s="5">
        <f t="shared" si="7"/>
        <v>-3.0000000000000249E-2</v>
      </c>
      <c r="G23" s="2">
        <f t="shared" si="8"/>
        <v>20</v>
      </c>
      <c r="H23" s="6">
        <f t="shared" si="1"/>
        <v>1.3908205841446453E-3</v>
      </c>
      <c r="I23" s="6">
        <f t="shared" si="2"/>
        <v>8.2585854878300532E-4</v>
      </c>
      <c r="J23" s="6">
        <f t="shared" si="9"/>
        <v>2.7816411682892919E-2</v>
      </c>
      <c r="K23" s="6">
        <f t="shared" si="10"/>
        <v>1.6245909444529628E-2</v>
      </c>
      <c r="L23" s="2">
        <f t="shared" si="5"/>
        <v>4.7449805053563607E-4</v>
      </c>
      <c r="M23" s="2">
        <f t="shared" si="6"/>
        <v>4.7487532665681887E-4</v>
      </c>
      <c r="O23" t="s">
        <v>38</v>
      </c>
      <c r="P23" s="11">
        <f>QUARTILE(B:B,1)</f>
        <v>25.41</v>
      </c>
    </row>
    <row r="24" spans="1:18" x14ac:dyDescent="0.3">
      <c r="A24" s="3" t="s">
        <v>81</v>
      </c>
      <c r="B24" s="4">
        <v>20.52</v>
      </c>
      <c r="C24" s="5">
        <f t="shared" si="3"/>
        <v>0</v>
      </c>
      <c r="D24" s="5">
        <f t="shared" si="4"/>
        <v>-1.499999999999968E-2</v>
      </c>
      <c r="E24" s="5">
        <f t="shared" si="0"/>
        <v>0</v>
      </c>
      <c r="F24" s="5">
        <f t="shared" si="7"/>
        <v>0</v>
      </c>
      <c r="G24" s="2">
        <f t="shared" si="8"/>
        <v>21</v>
      </c>
      <c r="H24" s="6">
        <f t="shared" si="1"/>
        <v>1.3908205841446453E-3</v>
      </c>
      <c r="I24" s="6">
        <f t="shared" si="2"/>
        <v>8.2585854878300532E-4</v>
      </c>
      <c r="J24" s="6">
        <f t="shared" si="9"/>
        <v>2.9207232267037565E-2</v>
      </c>
      <c r="K24" s="6">
        <f t="shared" si="10"/>
        <v>1.7071767993312632E-2</v>
      </c>
      <c r="L24" s="2">
        <f t="shared" si="5"/>
        <v>5.2236285932250081E-4</v>
      </c>
      <c r="M24" s="2">
        <f t="shared" si="6"/>
        <v>5.2274013544368356E-4</v>
      </c>
      <c r="O24" t="s">
        <v>20</v>
      </c>
      <c r="P24" s="11">
        <f>MEDIAN(B:B)</f>
        <v>31.5</v>
      </c>
    </row>
    <row r="25" spans="1:18" x14ac:dyDescent="0.3">
      <c r="A25" s="3" t="s">
        <v>82</v>
      </c>
      <c r="B25" s="4">
        <v>20.52</v>
      </c>
      <c r="C25" s="5">
        <f t="shared" si="3"/>
        <v>3.0000000000001137E-2</v>
      </c>
      <c r="D25" s="5">
        <f t="shared" si="4"/>
        <v>1.5000000000000568E-2</v>
      </c>
      <c r="E25" s="5">
        <f t="shared" si="0"/>
        <v>3.0000000000001137E-2</v>
      </c>
      <c r="F25" s="5">
        <f>IF(AND(ISNUMBER(E24),ISNUMBER(E25)),(E25-E24)/2,"")</f>
        <v>1.5000000000000568E-2</v>
      </c>
      <c r="G25" s="2">
        <f t="shared" si="8"/>
        <v>22</v>
      </c>
      <c r="H25" s="6">
        <f t="shared" si="1"/>
        <v>1.3908205841446453E-3</v>
      </c>
      <c r="I25" s="6">
        <f t="shared" si="2"/>
        <v>8.2585854878300532E-4</v>
      </c>
      <c r="J25" s="6">
        <f t="shared" si="9"/>
        <v>3.0598052851182212E-2</v>
      </c>
      <c r="K25" s="6">
        <f t="shared" si="10"/>
        <v>1.7897626542095636E-2</v>
      </c>
      <c r="L25" s="2">
        <f t="shared" si="5"/>
        <v>5.7252491024784393E-4</v>
      </c>
      <c r="M25" s="2">
        <f t="shared" si="6"/>
        <v>5.7297607427406563E-4</v>
      </c>
      <c r="O25" t="s">
        <v>39</v>
      </c>
      <c r="P25" s="11">
        <f>QUARTILE(B:B,3)</f>
        <v>39.480000000000004</v>
      </c>
    </row>
    <row r="26" spans="1:18" x14ac:dyDescent="0.3">
      <c r="A26" s="3" t="s">
        <v>83</v>
      </c>
      <c r="B26" s="4">
        <v>20.580000000000002</v>
      </c>
      <c r="C26" s="5">
        <f t="shared" si="3"/>
        <v>3.0000000000001137E-2</v>
      </c>
      <c r="D26" s="5">
        <f t="shared" si="4"/>
        <v>-1.7763568394002505E-15</v>
      </c>
      <c r="E26" s="5">
        <f t="shared" si="0"/>
        <v>0</v>
      </c>
      <c r="F26" s="5">
        <f>IF(AND(ISNUMBER(E25),ISNUMBER(E26)),(E26-E25)/2,"")</f>
        <v>-1.5000000000000568E-2</v>
      </c>
      <c r="G26" s="2">
        <f t="shared" si="8"/>
        <v>23</v>
      </c>
      <c r="H26" s="6">
        <f t="shared" si="1"/>
        <v>1.3908205841446453E-3</v>
      </c>
      <c r="I26" s="6">
        <f t="shared" si="2"/>
        <v>8.2827333986131826E-4</v>
      </c>
      <c r="J26" s="6">
        <f t="shared" si="9"/>
        <v>3.1988873435326859E-2</v>
      </c>
      <c r="K26" s="6">
        <f t="shared" si="10"/>
        <v>1.8725899881956953E-2</v>
      </c>
      <c r="L26" s="2">
        <f>K26*J27</f>
        <v>6.2506480829898064E-4</v>
      </c>
      <c r="M26" s="2">
        <f t="shared" si="6"/>
        <v>6.2551597232520222E-4</v>
      </c>
      <c r="O26" t="s">
        <v>21</v>
      </c>
      <c r="P26" s="11">
        <f>MAX(B:B)</f>
        <v>115.80000000000001</v>
      </c>
    </row>
    <row r="27" spans="1:18" x14ac:dyDescent="0.3">
      <c r="A27" t="s">
        <v>84</v>
      </c>
      <c r="B27">
        <v>20.580000000000002</v>
      </c>
      <c r="C27" s="5">
        <f t="shared" ref="C27:C90" si="11">IF(AND(ISNUMBER(B26),ISNUMBER(B28)),(B28-B26)/2,"")</f>
        <v>2.9999999999997584E-2</v>
      </c>
      <c r="D27" s="5">
        <f t="shared" ref="D27:D90" si="12">IF(AND(ISNUMBER(C26),ISNUMBER(C28)),(C28-C26)/2,"")</f>
        <v>-1.7763568394002505E-15</v>
      </c>
      <c r="E27" s="5">
        <f t="shared" ref="E27:E90" si="13">IF(AND(ISNUMBER(B27),ISNUMBER(B28)),(B28-B27)/2,"")</f>
        <v>2.9999999999997584E-2</v>
      </c>
      <c r="F27" s="5">
        <f t="shared" ref="F27:F90" si="14">IF(AND(ISNUMBER(E26),ISNUMBER(E27)),(E27-E26)/2,"")</f>
        <v>1.4999999999998792E-2</v>
      </c>
      <c r="G27" s="2">
        <f t="shared" si="8"/>
        <v>24</v>
      </c>
      <c r="H27" s="6">
        <f t="shared" ref="H27:H90" si="15">1/MAX(G:G)</f>
        <v>1.3908205841446453E-3</v>
      </c>
      <c r="I27" s="6">
        <f t="shared" ref="I27:I90" si="16">B27/SUM(B:B)</f>
        <v>8.2827333986131826E-4</v>
      </c>
      <c r="J27" s="6">
        <f t="shared" ref="J27:J90" si="17">H27+J26</f>
        <v>3.3379694019471502E-2</v>
      </c>
      <c r="K27" s="6">
        <f t="shared" ref="K27:K90" si="18">I27+K26</f>
        <v>1.955417322181827E-2</v>
      </c>
      <c r="L27" s="2">
        <f t="shared" ref="L27:L90" si="19">K27*J28</f>
        <v>6.7990866557087197E-4</v>
      </c>
      <c r="M27" s="2">
        <f t="shared" ref="M27:M90" si="20">K28*J27</f>
        <v>6.8044043458440864E-4</v>
      </c>
    </row>
    <row r="28" spans="1:18" ht="16.2" thickBot="1" x14ac:dyDescent="0.35">
      <c r="A28" t="s">
        <v>85</v>
      </c>
      <c r="B28">
        <v>20.639999999999997</v>
      </c>
      <c r="C28" s="5">
        <f t="shared" si="11"/>
        <v>2.9999999999997584E-2</v>
      </c>
      <c r="D28" s="5">
        <f t="shared" si="12"/>
        <v>-7.4999999999985079E-3</v>
      </c>
      <c r="E28" s="5">
        <f t="shared" si="13"/>
        <v>0</v>
      </c>
      <c r="F28" s="5">
        <f t="shared" si="14"/>
        <v>-1.4999999999998792E-2</v>
      </c>
      <c r="G28" s="2">
        <f t="shared" si="8"/>
        <v>25</v>
      </c>
      <c r="H28" s="6">
        <f t="shared" si="15"/>
        <v>1.3908205841446453E-3</v>
      </c>
      <c r="I28" s="6">
        <f t="shared" si="16"/>
        <v>8.3068813093963099E-4</v>
      </c>
      <c r="J28" s="6">
        <f t="shared" si="17"/>
        <v>3.4770514603616146E-2</v>
      </c>
      <c r="K28" s="6">
        <f t="shared" si="18"/>
        <v>2.03848613527579E-2</v>
      </c>
      <c r="L28" s="2">
        <f t="shared" si="19"/>
        <v>7.3714380413310928E-4</v>
      </c>
      <c r="M28" s="2">
        <f t="shared" si="20"/>
        <v>7.3767557314664595E-4</v>
      </c>
      <c r="O28" s="9" t="s">
        <v>57</v>
      </c>
    </row>
    <row r="29" spans="1:18" x14ac:dyDescent="0.3">
      <c r="A29" t="s">
        <v>86</v>
      </c>
      <c r="B29">
        <v>20.639999999999997</v>
      </c>
      <c r="C29" s="5">
        <f t="shared" si="11"/>
        <v>1.5000000000000568E-2</v>
      </c>
      <c r="D29" s="5">
        <f t="shared" si="12"/>
        <v>-4.9999999999972289E-3</v>
      </c>
      <c r="E29" s="5">
        <f t="shared" si="13"/>
        <v>1.5000000000000568E-2</v>
      </c>
      <c r="F29" s="5">
        <f t="shared" si="14"/>
        <v>7.5000000000002842E-3</v>
      </c>
      <c r="G29" s="2">
        <f t="shared" si="8"/>
        <v>26</v>
      </c>
      <c r="H29" s="6">
        <f t="shared" si="15"/>
        <v>1.3908205841446453E-3</v>
      </c>
      <c r="I29" s="6">
        <f t="shared" si="16"/>
        <v>8.3068813093963099E-4</v>
      </c>
      <c r="J29" s="6">
        <f t="shared" si="17"/>
        <v>3.6161335187760789E-2</v>
      </c>
      <c r="K29" s="6">
        <f t="shared" si="18"/>
        <v>2.121554948369753E-2</v>
      </c>
      <c r="L29" s="2">
        <f t="shared" si="19"/>
        <v>7.9668961899837757E-4</v>
      </c>
      <c r="M29" s="2">
        <f t="shared" si="20"/>
        <v>7.9726504904670985E-4</v>
      </c>
      <c r="O29" t="s">
        <v>58</v>
      </c>
      <c r="P29" s="3">
        <v>0.17951490000000001</v>
      </c>
    </row>
    <row r="30" spans="1:18" x14ac:dyDescent="0.3">
      <c r="A30" t="s">
        <v>87</v>
      </c>
      <c r="B30">
        <v>20.669999999999998</v>
      </c>
      <c r="C30" s="5">
        <f t="shared" si="11"/>
        <v>2.0000000000003126E-2</v>
      </c>
      <c r="D30" s="5">
        <f t="shared" si="12"/>
        <v>2.5000000000000355E-2</v>
      </c>
      <c r="E30" s="5">
        <f t="shared" si="13"/>
        <v>5.000000000002558E-3</v>
      </c>
      <c r="F30" s="5">
        <f t="shared" si="14"/>
        <v>-4.9999999999990052E-3</v>
      </c>
      <c r="G30" s="2">
        <f t="shared" si="8"/>
        <v>27</v>
      </c>
      <c r="H30" s="6">
        <f t="shared" si="15"/>
        <v>1.3908205841446453E-3</v>
      </c>
      <c r="I30" s="6">
        <f t="shared" si="16"/>
        <v>8.3189552647878746E-4</v>
      </c>
      <c r="J30" s="6">
        <f t="shared" si="17"/>
        <v>3.7552155771905432E-2</v>
      </c>
      <c r="K30" s="6">
        <f t="shared" si="18"/>
        <v>2.2047445010176317E-2</v>
      </c>
      <c r="L30" s="2">
        <f t="shared" si="19"/>
        <v>8.5859312974261048E-4</v>
      </c>
      <c r="M30" s="2">
        <f t="shared" si="20"/>
        <v>8.5918367322606454E-4</v>
      </c>
      <c r="O30" t="s">
        <v>59</v>
      </c>
      <c r="P30" s="3">
        <v>0.2043246</v>
      </c>
    </row>
    <row r="31" spans="1:18" x14ac:dyDescent="0.3">
      <c r="A31" t="s">
        <v>88</v>
      </c>
      <c r="B31">
        <v>20.680000000000003</v>
      </c>
      <c r="C31" s="5">
        <f t="shared" si="11"/>
        <v>6.5000000000001279E-2</v>
      </c>
      <c r="D31" s="5">
        <f t="shared" si="12"/>
        <v>1.9999999999997797E-2</v>
      </c>
      <c r="E31" s="5">
        <f t="shared" si="13"/>
        <v>5.9999999999998721E-2</v>
      </c>
      <c r="F31" s="5">
        <f t="shared" si="14"/>
        <v>2.7499999999998082E-2</v>
      </c>
      <c r="G31" s="2">
        <f t="shared" si="8"/>
        <v>28</v>
      </c>
      <c r="H31" s="6">
        <f t="shared" si="15"/>
        <v>1.3908205841446453E-3</v>
      </c>
      <c r="I31" s="6">
        <f t="shared" si="16"/>
        <v>8.3229799165850647E-4</v>
      </c>
      <c r="J31" s="6">
        <f t="shared" si="17"/>
        <v>3.8942976356050076E-2</v>
      </c>
      <c r="K31" s="6">
        <f t="shared" si="18"/>
        <v>2.2879743001834825E-2</v>
      </c>
      <c r="L31" s="2">
        <f t="shared" si="19"/>
        <v>9.2282690827984702E-4</v>
      </c>
      <c r="M31" s="2">
        <f t="shared" si="20"/>
        <v>9.2360553006703592E-4</v>
      </c>
    </row>
    <row r="32" spans="1:18" ht="16.2" thickBot="1" x14ac:dyDescent="0.35">
      <c r="A32" t="s">
        <v>89</v>
      </c>
      <c r="B32">
        <v>20.8</v>
      </c>
      <c r="C32" s="5">
        <f t="shared" si="11"/>
        <v>5.9999999999998721E-2</v>
      </c>
      <c r="D32" s="5">
        <f t="shared" si="12"/>
        <v>-7.5000000000011724E-3</v>
      </c>
      <c r="E32" s="5">
        <f t="shared" si="13"/>
        <v>0</v>
      </c>
      <c r="F32" s="5">
        <f t="shared" si="14"/>
        <v>-2.9999999999999361E-2</v>
      </c>
      <c r="G32" s="2">
        <f t="shared" si="8"/>
        <v>29</v>
      </c>
      <c r="H32" s="6">
        <f t="shared" si="15"/>
        <v>1.3908205841446453E-3</v>
      </c>
      <c r="I32" s="6">
        <f t="shared" si="16"/>
        <v>8.3712757381513214E-4</v>
      </c>
      <c r="J32" s="6">
        <f t="shared" si="17"/>
        <v>4.0333796940194719E-2</v>
      </c>
      <c r="K32" s="6">
        <f t="shared" si="18"/>
        <v>2.3716870575649956E-2</v>
      </c>
      <c r="L32" s="2">
        <f t="shared" si="19"/>
        <v>9.8957735364325265E-4</v>
      </c>
      <c r="M32" s="2">
        <f t="shared" si="20"/>
        <v>9.9035597543044177E-4</v>
      </c>
      <c r="O32" s="9" t="s">
        <v>27</v>
      </c>
    </row>
    <row r="33" spans="1:15" x14ac:dyDescent="0.3">
      <c r="A33" t="s">
        <v>90</v>
      </c>
      <c r="B33">
        <v>20.8</v>
      </c>
      <c r="C33" s="5">
        <f t="shared" si="11"/>
        <v>4.9999999999998934E-2</v>
      </c>
      <c r="D33" s="5">
        <f t="shared" si="12"/>
        <v>-4.9999999999998934E-3</v>
      </c>
      <c r="E33" s="5">
        <f t="shared" si="13"/>
        <v>4.9999999999998934E-2</v>
      </c>
      <c r="F33" s="5">
        <f t="shared" si="14"/>
        <v>2.4999999999999467E-2</v>
      </c>
      <c r="G33" s="2">
        <f t="shared" si="8"/>
        <v>30</v>
      </c>
      <c r="H33" s="6">
        <f t="shared" si="15"/>
        <v>1.3908205841446453E-3</v>
      </c>
      <c r="I33" s="6">
        <f t="shared" si="16"/>
        <v>8.3712757381513214E-4</v>
      </c>
      <c r="J33" s="6">
        <f t="shared" si="17"/>
        <v>4.1724617524339362E-2</v>
      </c>
      <c r="K33" s="6">
        <f t="shared" si="18"/>
        <v>2.4553998149465087E-2</v>
      </c>
      <c r="L33" s="2">
        <f t="shared" si="19"/>
        <v>1.0586563875290929E-3</v>
      </c>
      <c r="M33" s="2">
        <f t="shared" si="20"/>
        <v>1.0596029363731882E-3</v>
      </c>
      <c r="O33" s="18" t="s">
        <v>28</v>
      </c>
    </row>
    <row r="34" spans="1:15" x14ac:dyDescent="0.3">
      <c r="A34" t="s">
        <v>91</v>
      </c>
      <c r="B34">
        <v>20.9</v>
      </c>
      <c r="C34" s="5">
        <f t="shared" si="11"/>
        <v>4.9999999999998934E-2</v>
      </c>
      <c r="D34" s="5">
        <f t="shared" si="12"/>
        <v>-2.4999999999999467E-2</v>
      </c>
      <c r="E34" s="5">
        <f t="shared" si="13"/>
        <v>0</v>
      </c>
      <c r="F34" s="5">
        <f t="shared" si="14"/>
        <v>-2.4999999999999467E-2</v>
      </c>
      <c r="G34" s="2">
        <f t="shared" si="8"/>
        <v>31</v>
      </c>
      <c r="H34" s="6">
        <f t="shared" si="15"/>
        <v>1.3908205841446453E-3</v>
      </c>
      <c r="I34" s="6">
        <f t="shared" si="16"/>
        <v>8.4115222561232023E-4</v>
      </c>
      <c r="J34" s="6">
        <f t="shared" si="17"/>
        <v>4.3115438108484005E-2</v>
      </c>
      <c r="K34" s="6">
        <f t="shared" si="18"/>
        <v>2.5395150375077408E-2</v>
      </c>
      <c r="L34" s="2">
        <f t="shared" si="19"/>
        <v>1.1302431321314006E-3</v>
      </c>
      <c r="M34" s="2">
        <f t="shared" si="20"/>
        <v>1.1311896809754959E-3</v>
      </c>
    </row>
    <row r="35" spans="1:15" ht="16.2" thickBot="1" x14ac:dyDescent="0.35">
      <c r="A35" t="s">
        <v>92</v>
      </c>
      <c r="B35">
        <v>20.9</v>
      </c>
      <c r="C35" s="5">
        <f t="shared" si="11"/>
        <v>0</v>
      </c>
      <c r="D35" s="5">
        <f t="shared" si="12"/>
        <v>8.8817841970012523E-16</v>
      </c>
      <c r="E35" s="5">
        <f t="shared" si="13"/>
        <v>0</v>
      </c>
      <c r="F35" s="5">
        <f t="shared" si="14"/>
        <v>0</v>
      </c>
      <c r="G35" s="2">
        <f t="shared" si="8"/>
        <v>32</v>
      </c>
      <c r="H35" s="6">
        <f t="shared" si="15"/>
        <v>1.3908205841446453E-3</v>
      </c>
      <c r="I35" s="6">
        <f t="shared" si="16"/>
        <v>8.4115222561232023E-4</v>
      </c>
      <c r="J35" s="6">
        <f t="shared" si="17"/>
        <v>4.4506258692628649E-2</v>
      </c>
      <c r="K35" s="6">
        <f t="shared" si="18"/>
        <v>2.623630260068973E-2</v>
      </c>
      <c r="L35" s="2">
        <f t="shared" si="19"/>
        <v>1.2041696603932697E-3</v>
      </c>
      <c r="M35" s="2">
        <f t="shared" si="20"/>
        <v>1.2051162092373653E-3</v>
      </c>
      <c r="O35" s="9" t="s">
        <v>29</v>
      </c>
    </row>
    <row r="36" spans="1:15" x14ac:dyDescent="0.3">
      <c r="A36" t="s">
        <v>93</v>
      </c>
      <c r="B36">
        <v>20.9</v>
      </c>
      <c r="C36" s="5">
        <f t="shared" si="11"/>
        <v>5.0000000000000711E-2</v>
      </c>
      <c r="D36" s="5">
        <f t="shared" si="12"/>
        <v>2.5000000000000355E-2</v>
      </c>
      <c r="E36" s="5">
        <f t="shared" si="13"/>
        <v>5.0000000000000711E-2</v>
      </c>
      <c r="F36" s="5">
        <f t="shared" si="14"/>
        <v>2.5000000000000355E-2</v>
      </c>
      <c r="G36" s="2">
        <f t="shared" si="8"/>
        <v>33</v>
      </c>
      <c r="H36" s="6">
        <f t="shared" si="15"/>
        <v>1.3908205841446453E-3</v>
      </c>
      <c r="I36" s="6">
        <f t="shared" si="16"/>
        <v>8.4115222561232023E-4</v>
      </c>
      <c r="J36" s="6">
        <f t="shared" si="17"/>
        <v>4.5897079276773292E-2</v>
      </c>
      <c r="K36" s="6">
        <f t="shared" si="18"/>
        <v>2.7077454826302052E-2</v>
      </c>
      <c r="L36" s="2">
        <f t="shared" si="19"/>
        <v>1.2804359723147004E-3</v>
      </c>
      <c r="M36" s="2">
        <f t="shared" si="20"/>
        <v>1.2815672409213928E-3</v>
      </c>
      <c r="O36" s="18" t="s">
        <v>25</v>
      </c>
    </row>
    <row r="37" spans="1:15" x14ac:dyDescent="0.3">
      <c r="A37" t="s">
        <v>94</v>
      </c>
      <c r="B37">
        <v>21</v>
      </c>
      <c r="C37" s="5">
        <f t="shared" si="11"/>
        <v>5.0000000000000711E-2</v>
      </c>
      <c r="D37" s="5">
        <f t="shared" si="12"/>
        <v>-2.5000000000000355E-2</v>
      </c>
      <c r="E37" s="5">
        <f t="shared" si="13"/>
        <v>0</v>
      </c>
      <c r="F37" s="5">
        <f t="shared" si="14"/>
        <v>-2.5000000000000355E-2</v>
      </c>
      <c r="G37" s="2">
        <f t="shared" si="8"/>
        <v>34</v>
      </c>
      <c r="H37" s="6">
        <f t="shared" si="15"/>
        <v>1.3908205841446453E-3</v>
      </c>
      <c r="I37" s="6">
        <f t="shared" si="16"/>
        <v>8.4517687740950844E-4</v>
      </c>
      <c r="J37" s="6">
        <f t="shared" si="17"/>
        <v>4.7287899860917935E-2</v>
      </c>
      <c r="K37" s="6">
        <f t="shared" si="18"/>
        <v>2.7922631703711561E-2</v>
      </c>
      <c r="L37" s="2">
        <f t="shared" si="19"/>
        <v>1.3592379827954166E-3</v>
      </c>
      <c r="M37" s="2">
        <f t="shared" si="20"/>
        <v>1.3603692514021089E-3</v>
      </c>
      <c r="O37" s="18" t="s">
        <v>26</v>
      </c>
    </row>
    <row r="38" spans="1:15" x14ac:dyDescent="0.3">
      <c r="A38" t="s">
        <v>95</v>
      </c>
      <c r="B38">
        <v>21</v>
      </c>
      <c r="C38" s="5">
        <f t="shared" si="11"/>
        <v>0</v>
      </c>
      <c r="D38" s="5">
        <f t="shared" si="12"/>
        <v>-9.9999999999997868E-3</v>
      </c>
      <c r="E38" s="5">
        <f t="shared" si="13"/>
        <v>0</v>
      </c>
      <c r="F38" s="5">
        <f t="shared" si="14"/>
        <v>0</v>
      </c>
      <c r="G38" s="2">
        <f t="shared" si="8"/>
        <v>35</v>
      </c>
      <c r="H38" s="6">
        <f t="shared" si="15"/>
        <v>1.3908205841446453E-3</v>
      </c>
      <c r="I38" s="6">
        <f t="shared" si="16"/>
        <v>8.4517687740950844E-4</v>
      </c>
      <c r="J38" s="6">
        <f t="shared" si="17"/>
        <v>4.8678720445062579E-2</v>
      </c>
      <c r="K38" s="6">
        <f t="shared" si="18"/>
        <v>2.876780858112107E-2</v>
      </c>
      <c r="L38" s="2">
        <f t="shared" si="19"/>
        <v>1.4403909720728211E-3</v>
      </c>
      <c r="M38" s="2">
        <f t="shared" si="20"/>
        <v>1.4415222406795134E-3</v>
      </c>
      <c r="O38" s="18" t="s">
        <v>30</v>
      </c>
    </row>
    <row r="39" spans="1:15" x14ac:dyDescent="0.3">
      <c r="A39" t="s">
        <v>96</v>
      </c>
      <c r="B39">
        <v>21</v>
      </c>
      <c r="C39" s="5">
        <f t="shared" si="11"/>
        <v>3.0000000000001137E-2</v>
      </c>
      <c r="D39" s="5">
        <f t="shared" si="12"/>
        <v>1.9999999999999574E-2</v>
      </c>
      <c r="E39" s="5">
        <f t="shared" si="13"/>
        <v>3.0000000000001137E-2</v>
      </c>
      <c r="F39" s="5">
        <f t="shared" si="14"/>
        <v>1.5000000000000568E-2</v>
      </c>
      <c r="G39" s="2">
        <f t="shared" si="8"/>
        <v>36</v>
      </c>
      <c r="H39" s="6">
        <f t="shared" si="15"/>
        <v>1.3908205841446453E-3</v>
      </c>
      <c r="I39" s="6">
        <f t="shared" si="16"/>
        <v>8.4517687740950844E-4</v>
      </c>
      <c r="J39" s="6">
        <f t="shared" si="17"/>
        <v>5.0069541029207222E-2</v>
      </c>
      <c r="K39" s="6">
        <f t="shared" si="18"/>
        <v>2.9612985458530579E-2</v>
      </c>
      <c r="L39" s="2">
        <f t="shared" si="19"/>
        <v>1.5238949401469141E-3</v>
      </c>
      <c r="M39" s="2">
        <f t="shared" si="20"/>
        <v>1.525147116234579E-3</v>
      </c>
    </row>
    <row r="40" spans="1:15" ht="16.2" thickBot="1" x14ac:dyDescent="0.35">
      <c r="A40" t="s">
        <v>97</v>
      </c>
      <c r="B40">
        <v>21.060000000000002</v>
      </c>
      <c r="C40" s="5">
        <f t="shared" si="11"/>
        <v>3.9999999999999147E-2</v>
      </c>
      <c r="D40" s="5">
        <f t="shared" si="12"/>
        <v>-7.5000000000002842E-3</v>
      </c>
      <c r="E40" s="5">
        <f t="shared" si="13"/>
        <v>9.9999999999980105E-3</v>
      </c>
      <c r="F40" s="5">
        <f t="shared" si="14"/>
        <v>-1.0000000000001563E-2</v>
      </c>
      <c r="G40" s="2">
        <f t="shared" si="8"/>
        <v>37</v>
      </c>
      <c r="H40" s="6">
        <f t="shared" si="15"/>
        <v>1.3908205841446453E-3</v>
      </c>
      <c r="I40" s="6">
        <f t="shared" si="16"/>
        <v>8.4759166848782138E-4</v>
      </c>
      <c r="J40" s="6">
        <f t="shared" si="17"/>
        <v>5.1460361613351865E-2</v>
      </c>
      <c r="K40" s="6">
        <f t="shared" si="18"/>
        <v>3.0460577127018402E-2</v>
      </c>
      <c r="L40" s="2">
        <f t="shared" si="19"/>
        <v>1.6098775115809443E-3</v>
      </c>
      <c r="M40" s="2">
        <f t="shared" si="20"/>
        <v>1.6111711096759795E-3</v>
      </c>
      <c r="O40" s="9" t="s">
        <v>31</v>
      </c>
    </row>
    <row r="41" spans="1:15" x14ac:dyDescent="0.3">
      <c r="A41" t="s">
        <v>98</v>
      </c>
      <c r="B41">
        <v>21.08</v>
      </c>
      <c r="C41" s="5">
        <f t="shared" si="11"/>
        <v>1.5000000000000568E-2</v>
      </c>
      <c r="D41" s="5">
        <f t="shared" si="12"/>
        <v>-1.7499999999998295E-2</v>
      </c>
      <c r="E41" s="5">
        <f t="shared" si="13"/>
        <v>5.000000000002558E-3</v>
      </c>
      <c r="F41" s="5">
        <f t="shared" si="14"/>
        <v>-2.4999999999977263E-3</v>
      </c>
      <c r="G41" s="2">
        <f t="shared" si="8"/>
        <v>38</v>
      </c>
      <c r="H41" s="6">
        <f t="shared" si="15"/>
        <v>1.3908205841446453E-3</v>
      </c>
      <c r="I41" s="6">
        <f t="shared" si="16"/>
        <v>8.4839659884725885E-4</v>
      </c>
      <c r="J41" s="6">
        <f t="shared" si="17"/>
        <v>5.2851182197496509E-2</v>
      </c>
      <c r="K41" s="6">
        <f t="shared" si="18"/>
        <v>3.1308973725865663E-2</v>
      </c>
      <c r="L41" s="2">
        <f t="shared" si="19"/>
        <v>1.6982614399287351E-3</v>
      </c>
      <c r="M41" s="2">
        <f t="shared" si="20"/>
        <v>1.6995763087843114E-3</v>
      </c>
      <c r="O41" s="18" t="s">
        <v>34</v>
      </c>
    </row>
    <row r="42" spans="1:15" x14ac:dyDescent="0.3">
      <c r="A42" t="s">
        <v>99</v>
      </c>
      <c r="B42">
        <v>21.090000000000003</v>
      </c>
      <c r="C42" s="5">
        <f t="shared" si="11"/>
        <v>5.000000000002558E-3</v>
      </c>
      <c r="D42" s="5">
        <f t="shared" si="12"/>
        <v>7.499999999999396E-3</v>
      </c>
      <c r="E42" s="5">
        <f t="shared" si="13"/>
        <v>0</v>
      </c>
      <c r="F42" s="5">
        <f t="shared" si="14"/>
        <v>-2.500000000001279E-3</v>
      </c>
      <c r="G42" s="2">
        <f t="shared" si="8"/>
        <v>39</v>
      </c>
      <c r="H42" s="6">
        <f t="shared" si="15"/>
        <v>1.3908205841446453E-3</v>
      </c>
      <c r="I42" s="6">
        <f t="shared" si="16"/>
        <v>8.4879906402697785E-4</v>
      </c>
      <c r="J42" s="6">
        <f t="shared" si="17"/>
        <v>5.4242002781641152E-2</v>
      </c>
      <c r="K42" s="6">
        <f t="shared" si="18"/>
        <v>3.2157772789892639E-2</v>
      </c>
      <c r="L42" s="2">
        <f t="shared" si="19"/>
        <v>1.7890276934571698E-3</v>
      </c>
      <c r="M42" s="2">
        <f t="shared" si="20"/>
        <v>1.7903425623127462E-3</v>
      </c>
      <c r="O42" s="18" t="s">
        <v>32</v>
      </c>
    </row>
    <row r="43" spans="1:15" x14ac:dyDescent="0.3">
      <c r="A43" t="s">
        <v>100</v>
      </c>
      <c r="B43">
        <v>21.090000000000003</v>
      </c>
      <c r="C43" s="5">
        <f t="shared" si="11"/>
        <v>2.9999999999999361E-2</v>
      </c>
      <c r="D43" s="5">
        <f t="shared" si="12"/>
        <v>1.2499999999998401E-2</v>
      </c>
      <c r="E43" s="5">
        <f t="shared" si="13"/>
        <v>2.9999999999999361E-2</v>
      </c>
      <c r="F43" s="5">
        <f t="shared" si="14"/>
        <v>1.499999999999968E-2</v>
      </c>
      <c r="G43" s="2">
        <f t="shared" si="8"/>
        <v>40</v>
      </c>
      <c r="H43" s="6">
        <f t="shared" si="15"/>
        <v>1.3908205841446453E-3</v>
      </c>
      <c r="I43" s="6">
        <f t="shared" si="16"/>
        <v>8.4879906402697785E-4</v>
      </c>
      <c r="J43" s="6">
        <f t="shared" si="17"/>
        <v>5.5632823365785795E-2</v>
      </c>
      <c r="K43" s="6">
        <f t="shared" si="18"/>
        <v>3.3006571853919614E-2</v>
      </c>
      <c r="L43" s="2">
        <f t="shared" si="19"/>
        <v>1.8821550014057075E-3</v>
      </c>
      <c r="M43" s="2">
        <f t="shared" si="20"/>
        <v>1.883604211906809E-3</v>
      </c>
      <c r="O43" s="18" t="s">
        <v>24</v>
      </c>
    </row>
    <row r="44" spans="1:15" x14ac:dyDescent="0.3">
      <c r="A44" t="s">
        <v>101</v>
      </c>
      <c r="B44">
        <v>21.150000000000002</v>
      </c>
      <c r="C44" s="5">
        <f t="shared" si="11"/>
        <v>2.9999999999999361E-2</v>
      </c>
      <c r="D44" s="5">
        <f t="shared" si="12"/>
        <v>-1.2500000000001066E-2</v>
      </c>
      <c r="E44" s="5">
        <f t="shared" si="13"/>
        <v>0</v>
      </c>
      <c r="F44" s="5">
        <f t="shared" si="14"/>
        <v>-1.499999999999968E-2</v>
      </c>
      <c r="G44" s="2">
        <f t="shared" si="8"/>
        <v>41</v>
      </c>
      <c r="H44" s="6">
        <f t="shared" si="15"/>
        <v>1.3908205841446453E-3</v>
      </c>
      <c r="I44" s="6">
        <f t="shared" si="16"/>
        <v>8.5121385510529069E-4</v>
      </c>
      <c r="J44" s="6">
        <f t="shared" si="17"/>
        <v>5.7023643949930439E-2</v>
      </c>
      <c r="K44" s="6">
        <f t="shared" si="18"/>
        <v>3.3857785709024903E-2</v>
      </c>
      <c r="L44" s="2">
        <f t="shared" si="19"/>
        <v>1.9777844225021494E-3</v>
      </c>
      <c r="M44" s="2">
        <f t="shared" si="20"/>
        <v>1.9792336330032509E-3</v>
      </c>
      <c r="O44" s="18" t="s">
        <v>33</v>
      </c>
    </row>
    <row r="45" spans="1:15" x14ac:dyDescent="0.3">
      <c r="A45" t="s">
        <v>102</v>
      </c>
      <c r="B45">
        <v>21.150000000000002</v>
      </c>
      <c r="C45" s="5">
        <f t="shared" si="11"/>
        <v>4.9999999999972289E-3</v>
      </c>
      <c r="D45" s="5">
        <f t="shared" si="12"/>
        <v>-2.5000000000003908E-3</v>
      </c>
      <c r="E45" s="5">
        <f t="shared" si="13"/>
        <v>4.9999999999972289E-3</v>
      </c>
      <c r="F45" s="5">
        <f t="shared" si="14"/>
        <v>2.4999999999986144E-3</v>
      </c>
      <c r="G45" s="2">
        <f t="shared" si="8"/>
        <v>42</v>
      </c>
      <c r="H45" s="6">
        <f t="shared" si="15"/>
        <v>1.3908205841446453E-3</v>
      </c>
      <c r="I45" s="6">
        <f t="shared" si="16"/>
        <v>8.5121385510529069E-4</v>
      </c>
      <c r="J45" s="6">
        <f t="shared" si="17"/>
        <v>5.8414464534075082E-2</v>
      </c>
      <c r="K45" s="6">
        <f t="shared" si="18"/>
        <v>3.4708999564130191E-2</v>
      </c>
      <c r="L45" s="2">
        <f t="shared" si="19"/>
        <v>2.0757816151009702E-3</v>
      </c>
      <c r="M45" s="2">
        <f t="shared" si="20"/>
        <v>2.0772543353900384E-3</v>
      </c>
      <c r="O45" s="18" t="s">
        <v>54</v>
      </c>
    </row>
    <row r="46" spans="1:15" x14ac:dyDescent="0.3">
      <c r="A46" t="s">
        <v>103</v>
      </c>
      <c r="B46">
        <v>21.159999999999997</v>
      </c>
      <c r="C46" s="5">
        <f t="shared" si="11"/>
        <v>2.4999999999998579E-2</v>
      </c>
      <c r="D46" s="5">
        <f t="shared" si="12"/>
        <v>7.5000000000020606E-3</v>
      </c>
      <c r="E46" s="5">
        <f t="shared" si="13"/>
        <v>2.000000000000135E-2</v>
      </c>
      <c r="F46" s="5">
        <f t="shared" si="14"/>
        <v>7.5000000000020606E-3</v>
      </c>
      <c r="G46" s="2">
        <f t="shared" si="8"/>
        <v>43</v>
      </c>
      <c r="H46" s="6">
        <f t="shared" si="15"/>
        <v>1.3908205841446453E-3</v>
      </c>
      <c r="I46" s="6">
        <f t="shared" si="16"/>
        <v>8.5161632028500926E-4</v>
      </c>
      <c r="J46" s="6">
        <f t="shared" si="17"/>
        <v>5.9805285118219725E-2</v>
      </c>
      <c r="K46" s="6">
        <f t="shared" si="18"/>
        <v>3.5560615884415198E-2</v>
      </c>
      <c r="L46" s="2">
        <f t="shared" si="19"/>
        <v>2.1761712085038498E-3</v>
      </c>
      <c r="M46" s="2">
        <f t="shared" si="20"/>
        <v>2.1777402069722111E-3</v>
      </c>
      <c r="O46" s="18" t="s">
        <v>60</v>
      </c>
    </row>
    <row r="47" spans="1:15" x14ac:dyDescent="0.3">
      <c r="A47" t="s">
        <v>104</v>
      </c>
      <c r="B47">
        <v>21.2</v>
      </c>
      <c r="C47" s="5">
        <f t="shared" si="11"/>
        <v>2.000000000000135E-2</v>
      </c>
      <c r="D47" s="5">
        <f t="shared" si="12"/>
        <v>-1.2499999999999289E-2</v>
      </c>
      <c r="E47" s="5">
        <f t="shared" si="13"/>
        <v>0</v>
      </c>
      <c r="F47" s="5">
        <f t="shared" si="14"/>
        <v>-1.0000000000000675E-2</v>
      </c>
      <c r="G47" s="2">
        <f t="shared" si="8"/>
        <v>44</v>
      </c>
      <c r="H47" s="6">
        <f t="shared" si="15"/>
        <v>1.3908205841446453E-3</v>
      </c>
      <c r="I47" s="6">
        <f t="shared" si="16"/>
        <v>8.5322618100388463E-4</v>
      </c>
      <c r="J47" s="6">
        <f t="shared" si="17"/>
        <v>6.1196105702364369E-2</v>
      </c>
      <c r="K47" s="6">
        <f t="shared" si="18"/>
        <v>3.6413842065419082E-2</v>
      </c>
      <c r="L47" s="2">
        <f t="shared" si="19"/>
        <v>2.2790304491569651E-3</v>
      </c>
      <c r="M47" s="2">
        <f t="shared" si="20"/>
        <v>2.2805994476253265E-3</v>
      </c>
    </row>
    <row r="48" spans="1:15" x14ac:dyDescent="0.3">
      <c r="A48" t="s">
        <v>105</v>
      </c>
      <c r="B48">
        <v>21.2</v>
      </c>
      <c r="C48" s="5">
        <f t="shared" si="11"/>
        <v>0</v>
      </c>
      <c r="D48" s="5">
        <f t="shared" si="12"/>
        <v>-1.0000000000000675E-2</v>
      </c>
      <c r="E48" s="5">
        <f t="shared" si="13"/>
        <v>0</v>
      </c>
      <c r="F48" s="5">
        <f t="shared" si="14"/>
        <v>0</v>
      </c>
      <c r="G48" s="2">
        <f t="shared" si="8"/>
        <v>45</v>
      </c>
      <c r="H48" s="6">
        <f t="shared" si="15"/>
        <v>1.3908205841446453E-3</v>
      </c>
      <c r="I48" s="6">
        <f t="shared" si="16"/>
        <v>8.5322618100388463E-4</v>
      </c>
      <c r="J48" s="6">
        <f t="shared" si="17"/>
        <v>6.2586926286509012E-2</v>
      </c>
      <c r="K48" s="6">
        <f t="shared" si="18"/>
        <v>3.7267068246422966E-2</v>
      </c>
      <c r="L48" s="2">
        <f t="shared" si="19"/>
        <v>2.3842630588810235E-3</v>
      </c>
      <c r="M48" s="2">
        <f t="shared" si="20"/>
        <v>2.3858320573493844E-3</v>
      </c>
    </row>
    <row r="49" spans="1:13" x14ac:dyDescent="0.3">
      <c r="A49" t="s">
        <v>106</v>
      </c>
      <c r="B49">
        <v>21.2</v>
      </c>
      <c r="C49" s="5">
        <f t="shared" si="11"/>
        <v>0</v>
      </c>
      <c r="D49" s="5">
        <f t="shared" si="12"/>
        <v>1.9999999999999574E-2</v>
      </c>
      <c r="E49" s="5">
        <f t="shared" si="13"/>
        <v>0</v>
      </c>
      <c r="F49" s="5">
        <f t="shared" si="14"/>
        <v>0</v>
      </c>
      <c r="G49" s="2">
        <f t="shared" si="8"/>
        <v>46</v>
      </c>
      <c r="H49" s="6">
        <f t="shared" si="15"/>
        <v>1.3908205841446453E-3</v>
      </c>
      <c r="I49" s="6">
        <f t="shared" si="16"/>
        <v>8.5322618100388463E-4</v>
      </c>
      <c r="J49" s="6">
        <f t="shared" si="17"/>
        <v>6.3977746870653662E-2</v>
      </c>
      <c r="K49" s="6">
        <f t="shared" si="18"/>
        <v>3.812029442742685E-2</v>
      </c>
      <c r="L49" s="2">
        <f t="shared" si="19"/>
        <v>2.491869037676024E-3</v>
      </c>
      <c r="M49" s="2">
        <f t="shared" si="20"/>
        <v>2.4934380361443854E-3</v>
      </c>
    </row>
    <row r="50" spans="1:13" x14ac:dyDescent="0.3">
      <c r="A50" t="s">
        <v>107</v>
      </c>
      <c r="B50">
        <v>21.2</v>
      </c>
      <c r="C50" s="5">
        <f t="shared" si="11"/>
        <v>3.9999999999999147E-2</v>
      </c>
      <c r="D50" s="5">
        <f t="shared" si="12"/>
        <v>3.0000000000000249E-2</v>
      </c>
      <c r="E50" s="5">
        <f t="shared" si="13"/>
        <v>3.9999999999999147E-2</v>
      </c>
      <c r="F50" s="5">
        <f t="shared" si="14"/>
        <v>1.9999999999999574E-2</v>
      </c>
      <c r="G50" s="2">
        <f t="shared" si="8"/>
        <v>47</v>
      </c>
      <c r="H50" s="6">
        <f t="shared" si="15"/>
        <v>1.3908205841446453E-3</v>
      </c>
      <c r="I50" s="6">
        <f t="shared" si="16"/>
        <v>8.5322618100388463E-4</v>
      </c>
      <c r="J50" s="6">
        <f t="shared" si="17"/>
        <v>6.5368567454798313E-2</v>
      </c>
      <c r="K50" s="6">
        <f t="shared" si="18"/>
        <v>3.8973520608430734E-2</v>
      </c>
      <c r="L50" s="2">
        <f t="shared" si="19"/>
        <v>2.6018483855419676E-3</v>
      </c>
      <c r="M50" s="2">
        <f t="shared" si="20"/>
        <v>2.6036278525883179E-3</v>
      </c>
    </row>
    <row r="51" spans="1:13" x14ac:dyDescent="0.3">
      <c r="A51" t="s">
        <v>108</v>
      </c>
      <c r="B51">
        <v>21.279999999999998</v>
      </c>
      <c r="C51" s="5">
        <f t="shared" si="11"/>
        <v>6.0000000000000497E-2</v>
      </c>
      <c r="D51" s="5">
        <f t="shared" si="12"/>
        <v>2.000000000000135E-2</v>
      </c>
      <c r="E51" s="5">
        <f t="shared" si="13"/>
        <v>2.000000000000135E-2</v>
      </c>
      <c r="F51" s="5">
        <f t="shared" si="14"/>
        <v>-9.9999999999988987E-3</v>
      </c>
      <c r="G51" s="2">
        <f t="shared" si="8"/>
        <v>48</v>
      </c>
      <c r="H51" s="6">
        <f t="shared" si="15"/>
        <v>1.3908205841446453E-3</v>
      </c>
      <c r="I51" s="6">
        <f t="shared" si="16"/>
        <v>8.5644590244163504E-4</v>
      </c>
      <c r="J51" s="6">
        <f t="shared" si="17"/>
        <v>6.6759388038942963E-2</v>
      </c>
      <c r="K51" s="6">
        <f t="shared" si="18"/>
        <v>3.9829966510872367E-2</v>
      </c>
      <c r="L51" s="2">
        <f t="shared" si="19"/>
        <v>2.7144205271665447E-3</v>
      </c>
      <c r="M51" s="2">
        <f t="shared" si="20"/>
        <v>2.7163074675293154E-3</v>
      </c>
    </row>
    <row r="52" spans="1:13" x14ac:dyDescent="0.3">
      <c r="A52" t="s">
        <v>109</v>
      </c>
      <c r="B52">
        <v>21.32</v>
      </c>
      <c r="C52" s="5">
        <f t="shared" si="11"/>
        <v>8.0000000000001847E-2</v>
      </c>
      <c r="D52" s="5">
        <f t="shared" si="12"/>
        <v>2.4999999999995026E-3</v>
      </c>
      <c r="E52" s="5">
        <f t="shared" si="13"/>
        <v>6.0000000000000497E-2</v>
      </c>
      <c r="F52" s="5">
        <f t="shared" si="14"/>
        <v>1.9999999999999574E-2</v>
      </c>
      <c r="G52" s="2">
        <f t="shared" si="8"/>
        <v>49</v>
      </c>
      <c r="H52" s="6">
        <f t="shared" si="15"/>
        <v>1.3908205841446453E-3</v>
      </c>
      <c r="I52" s="6">
        <f t="shared" si="16"/>
        <v>8.5805576316051041E-4</v>
      </c>
      <c r="J52" s="6">
        <f t="shared" si="17"/>
        <v>6.8150208623087613E-2</v>
      </c>
      <c r="K52" s="6">
        <f t="shared" si="18"/>
        <v>4.0688022274032877E-2</v>
      </c>
      <c r="L52" s="2">
        <f t="shared" si="19"/>
        <v>2.8294869453430373E-3</v>
      </c>
      <c r="M52" s="2">
        <f t="shared" si="20"/>
        <v>2.8317030227373442E-3</v>
      </c>
    </row>
    <row r="53" spans="1:13" x14ac:dyDescent="0.3">
      <c r="A53" t="s">
        <v>110</v>
      </c>
      <c r="B53">
        <v>21.44</v>
      </c>
      <c r="C53" s="5">
        <f t="shared" si="11"/>
        <v>6.4999999999999503E-2</v>
      </c>
      <c r="D53" s="5">
        <f t="shared" si="12"/>
        <v>-3.500000000000103E-2</v>
      </c>
      <c r="E53" s="5">
        <f t="shared" si="13"/>
        <v>4.9999999999990052E-3</v>
      </c>
      <c r="F53" s="5">
        <f t="shared" si="14"/>
        <v>-2.7500000000000746E-2</v>
      </c>
      <c r="G53" s="2">
        <f t="shared" si="8"/>
        <v>50</v>
      </c>
      <c r="H53" s="6">
        <f t="shared" si="15"/>
        <v>1.3908205841446453E-3</v>
      </c>
      <c r="I53" s="6">
        <f t="shared" si="16"/>
        <v>8.6288534531713619E-4</v>
      </c>
      <c r="J53" s="6">
        <f t="shared" si="17"/>
        <v>6.9541029207232263E-2</v>
      </c>
      <c r="K53" s="6">
        <f t="shared" si="18"/>
        <v>4.1550907619350014E-2</v>
      </c>
      <c r="L53" s="2">
        <f t="shared" si="19"/>
        <v>2.9472827379511137E-3</v>
      </c>
      <c r="M53" s="2">
        <f t="shared" si="20"/>
        <v>2.9495268031882382E-3</v>
      </c>
    </row>
    <row r="54" spans="1:13" x14ac:dyDescent="0.3">
      <c r="A54" t="s">
        <v>111</v>
      </c>
      <c r="B54">
        <v>21.45</v>
      </c>
      <c r="C54" s="5">
        <f t="shared" si="11"/>
        <v>9.9999999999997868E-3</v>
      </c>
      <c r="D54" s="5">
        <f t="shared" si="12"/>
        <v>-2.9999999999999361E-2</v>
      </c>
      <c r="E54" s="5">
        <f t="shared" si="13"/>
        <v>5.0000000000007816E-3</v>
      </c>
      <c r="F54" s="5">
        <f t="shared" si="14"/>
        <v>8.8817841970012523E-16</v>
      </c>
      <c r="G54" s="2">
        <f t="shared" si="8"/>
        <v>51</v>
      </c>
      <c r="H54" s="6">
        <f t="shared" si="15"/>
        <v>1.3908205841446453E-3</v>
      </c>
      <c r="I54" s="6">
        <f t="shared" si="16"/>
        <v>8.6328781049685498E-4</v>
      </c>
      <c r="J54" s="6">
        <f t="shared" si="17"/>
        <v>7.0931849791376914E-2</v>
      </c>
      <c r="K54" s="6">
        <f t="shared" si="18"/>
        <v>4.2414195429846868E-2</v>
      </c>
      <c r="L54" s="2">
        <f t="shared" si="19"/>
        <v>3.0675078753157684E-3</v>
      </c>
      <c r="M54" s="2">
        <f t="shared" si="20"/>
        <v>3.0697804881525668E-3</v>
      </c>
    </row>
    <row r="55" spans="1:13" x14ac:dyDescent="0.3">
      <c r="A55" t="s">
        <v>112</v>
      </c>
      <c r="B55">
        <v>21.46</v>
      </c>
      <c r="C55" s="5">
        <f t="shared" si="11"/>
        <v>5.0000000000007816E-3</v>
      </c>
      <c r="D55" s="5">
        <f t="shared" si="12"/>
        <v>4.9999999999998934E-3</v>
      </c>
      <c r="E55" s="5">
        <f t="shared" si="13"/>
        <v>0</v>
      </c>
      <c r="F55" s="5">
        <f t="shared" si="14"/>
        <v>-2.5000000000003908E-3</v>
      </c>
      <c r="G55" s="2">
        <f t="shared" si="8"/>
        <v>52</v>
      </c>
      <c r="H55" s="6">
        <f t="shared" si="15"/>
        <v>1.3908205841446453E-3</v>
      </c>
      <c r="I55" s="6">
        <f t="shared" si="16"/>
        <v>8.6369027567657387E-4</v>
      </c>
      <c r="J55" s="6">
        <f t="shared" si="17"/>
        <v>7.2322670375521564E-2</v>
      </c>
      <c r="K55" s="6">
        <f t="shared" si="18"/>
        <v>4.327788570552344E-2</v>
      </c>
      <c r="L55" s="2">
        <f t="shared" si="19"/>
        <v>3.1901640367075698E-3</v>
      </c>
      <c r="M55" s="2">
        <f t="shared" si="20"/>
        <v>3.1924366495443683E-3</v>
      </c>
    </row>
    <row r="56" spans="1:13" x14ac:dyDescent="0.3">
      <c r="A56" t="s">
        <v>113</v>
      </c>
      <c r="B56">
        <v>21.46</v>
      </c>
      <c r="C56" s="5">
        <f t="shared" si="11"/>
        <v>1.9999999999999574E-2</v>
      </c>
      <c r="D56" s="5">
        <f t="shared" si="12"/>
        <v>7.499999999999396E-3</v>
      </c>
      <c r="E56" s="5">
        <f t="shared" si="13"/>
        <v>1.9999999999999574E-2</v>
      </c>
      <c r="F56" s="5">
        <f t="shared" si="14"/>
        <v>9.9999999999997868E-3</v>
      </c>
      <c r="G56" s="2">
        <f t="shared" si="8"/>
        <v>53</v>
      </c>
      <c r="H56" s="6">
        <f t="shared" si="15"/>
        <v>1.3908205841446453E-3</v>
      </c>
      <c r="I56" s="6">
        <f t="shared" si="16"/>
        <v>8.6369027567657387E-4</v>
      </c>
      <c r="J56" s="6">
        <f t="shared" si="17"/>
        <v>7.3713490959666214E-2</v>
      </c>
      <c r="K56" s="6">
        <f t="shared" si="18"/>
        <v>4.4141575981200012E-2</v>
      </c>
      <c r="L56" s="2">
        <f t="shared" si="19"/>
        <v>3.3152226745268446E-3</v>
      </c>
      <c r="M56" s="2">
        <f t="shared" si="20"/>
        <v>3.3176139558171902E-3</v>
      </c>
    </row>
    <row r="57" spans="1:13" x14ac:dyDescent="0.3">
      <c r="A57" t="s">
        <v>114</v>
      </c>
      <c r="B57">
        <v>21.5</v>
      </c>
      <c r="C57" s="5">
        <f t="shared" si="11"/>
        <v>1.9999999999999574E-2</v>
      </c>
      <c r="D57" s="5">
        <f t="shared" si="12"/>
        <v>-9.9999999999997868E-3</v>
      </c>
      <c r="E57" s="5">
        <f t="shared" si="13"/>
        <v>0</v>
      </c>
      <c r="F57" s="5">
        <f t="shared" si="14"/>
        <v>-9.9999999999997868E-3</v>
      </c>
      <c r="G57" s="2">
        <f t="shared" si="8"/>
        <v>54</v>
      </c>
      <c r="H57" s="6">
        <f t="shared" si="15"/>
        <v>1.3908205841446453E-3</v>
      </c>
      <c r="I57" s="6">
        <f t="shared" si="16"/>
        <v>8.6530013639544903E-4</v>
      </c>
      <c r="J57" s="6">
        <f t="shared" si="17"/>
        <v>7.5104311543810864E-2</v>
      </c>
      <c r="K57" s="6">
        <f t="shared" si="18"/>
        <v>4.5006876117595462E-2</v>
      </c>
      <c r="L57" s="2">
        <f t="shared" si="19"/>
        <v>3.4428069352819904E-3</v>
      </c>
      <c r="M57" s="2">
        <f t="shared" si="20"/>
        <v>3.4451982165723365E-3</v>
      </c>
    </row>
    <row r="58" spans="1:13" x14ac:dyDescent="0.3">
      <c r="A58" t="s">
        <v>115</v>
      </c>
      <c r="B58">
        <v>21.5</v>
      </c>
      <c r="C58" s="5">
        <f t="shared" si="11"/>
        <v>0</v>
      </c>
      <c r="D58" s="5">
        <f t="shared" si="12"/>
        <v>-9.9999999999997868E-3</v>
      </c>
      <c r="E58" s="5">
        <f t="shared" si="13"/>
        <v>0</v>
      </c>
      <c r="F58" s="5">
        <f t="shared" si="14"/>
        <v>0</v>
      </c>
      <c r="G58" s="2">
        <f t="shared" si="8"/>
        <v>55</v>
      </c>
      <c r="H58" s="6">
        <f t="shared" si="15"/>
        <v>1.3908205841446453E-3</v>
      </c>
      <c r="I58" s="6">
        <f t="shared" si="16"/>
        <v>8.6530013639544903E-4</v>
      </c>
      <c r="J58" s="6">
        <f t="shared" si="17"/>
        <v>7.6495132127955515E-2</v>
      </c>
      <c r="K58" s="6">
        <f t="shared" si="18"/>
        <v>4.5872176253990912E-2</v>
      </c>
      <c r="L58" s="2">
        <f t="shared" si="19"/>
        <v>3.5727981505194605E-3</v>
      </c>
      <c r="M58" s="2">
        <f t="shared" si="20"/>
        <v>3.5751894318098061E-3</v>
      </c>
    </row>
    <row r="59" spans="1:13" x14ac:dyDescent="0.3">
      <c r="A59" t="s">
        <v>116</v>
      </c>
      <c r="B59">
        <v>21.5</v>
      </c>
      <c r="C59" s="5">
        <f t="shared" si="11"/>
        <v>0</v>
      </c>
      <c r="D59" s="5">
        <f t="shared" si="12"/>
        <v>1.5000000000000568E-2</v>
      </c>
      <c r="E59" s="5">
        <f t="shared" si="13"/>
        <v>0</v>
      </c>
      <c r="F59" s="5">
        <f t="shared" si="14"/>
        <v>0</v>
      </c>
      <c r="G59" s="2">
        <f t="shared" si="8"/>
        <v>56</v>
      </c>
      <c r="H59" s="6">
        <f t="shared" si="15"/>
        <v>1.3908205841446453E-3</v>
      </c>
      <c r="I59" s="6">
        <f t="shared" si="16"/>
        <v>8.6530013639544903E-4</v>
      </c>
      <c r="J59" s="6">
        <f t="shared" si="17"/>
        <v>7.7885952712100165E-2</v>
      </c>
      <c r="K59" s="6">
        <f t="shared" si="18"/>
        <v>4.6737476390386362E-2</v>
      </c>
      <c r="L59" s="2">
        <f t="shared" si="19"/>
        <v>3.705196320239254E-3</v>
      </c>
      <c r="M59" s="2">
        <f t="shared" si="20"/>
        <v>3.7075876015296E-3</v>
      </c>
    </row>
    <row r="60" spans="1:13" x14ac:dyDescent="0.3">
      <c r="A60" t="s">
        <v>117</v>
      </c>
      <c r="B60">
        <v>21.5</v>
      </c>
      <c r="C60" s="5">
        <f t="shared" si="11"/>
        <v>3.0000000000001137E-2</v>
      </c>
      <c r="D60" s="5">
        <f t="shared" si="12"/>
        <v>1.5000000000000568E-2</v>
      </c>
      <c r="E60" s="5">
        <f t="shared" si="13"/>
        <v>3.0000000000001137E-2</v>
      </c>
      <c r="F60" s="5">
        <f t="shared" si="14"/>
        <v>1.5000000000000568E-2</v>
      </c>
      <c r="G60" s="2">
        <f t="shared" si="8"/>
        <v>57</v>
      </c>
      <c r="H60" s="6">
        <f t="shared" si="15"/>
        <v>1.3908205841446453E-3</v>
      </c>
      <c r="I60" s="6">
        <f t="shared" si="16"/>
        <v>8.6530013639544903E-4</v>
      </c>
      <c r="J60" s="6">
        <f t="shared" si="17"/>
        <v>7.9276773296244815E-2</v>
      </c>
      <c r="K60" s="6">
        <f t="shared" si="18"/>
        <v>4.7602776526781812E-2</v>
      </c>
      <c r="L60" s="2">
        <f t="shared" si="19"/>
        <v>3.8400014444413717E-3</v>
      </c>
      <c r="M60" s="2">
        <f t="shared" si="20"/>
        <v>3.8425841625765911E-3</v>
      </c>
    </row>
    <row r="61" spans="1:13" x14ac:dyDescent="0.3">
      <c r="A61" t="s">
        <v>118</v>
      </c>
      <c r="B61">
        <v>21.560000000000002</v>
      </c>
      <c r="C61" s="5">
        <f t="shared" si="11"/>
        <v>3.0000000000001137E-2</v>
      </c>
      <c r="D61" s="5">
        <f t="shared" si="12"/>
        <v>-5.0000000000007816E-3</v>
      </c>
      <c r="E61" s="5">
        <f t="shared" si="13"/>
        <v>0</v>
      </c>
      <c r="F61" s="5">
        <f t="shared" si="14"/>
        <v>-1.5000000000000568E-2</v>
      </c>
      <c r="G61" s="2">
        <f t="shared" si="8"/>
        <v>58</v>
      </c>
      <c r="H61" s="6">
        <f t="shared" si="15"/>
        <v>1.3908205841446453E-3</v>
      </c>
      <c r="I61" s="6">
        <f t="shared" si="16"/>
        <v>8.6771492747376208E-4</v>
      </c>
      <c r="J61" s="6">
        <f t="shared" si="17"/>
        <v>8.0667593880389465E-2</v>
      </c>
      <c r="K61" s="6">
        <f t="shared" si="18"/>
        <v>4.8470491454255575E-2</v>
      </c>
      <c r="L61" s="2">
        <f t="shared" si="19"/>
        <v>3.9774116770529633E-3</v>
      </c>
      <c r="M61" s="2">
        <f t="shared" si="20"/>
        <v>3.9799943951881822E-3</v>
      </c>
    </row>
    <row r="62" spans="1:13" x14ac:dyDescent="0.3">
      <c r="A62" t="s">
        <v>119</v>
      </c>
      <c r="B62">
        <v>21.560000000000002</v>
      </c>
      <c r="C62" s="5">
        <f t="shared" si="11"/>
        <v>1.9999999999999574E-2</v>
      </c>
      <c r="D62" s="5">
        <f t="shared" si="12"/>
        <v>-5.0000000000007816E-3</v>
      </c>
      <c r="E62" s="5">
        <f t="shared" si="13"/>
        <v>1.9999999999999574E-2</v>
      </c>
      <c r="F62" s="5">
        <f t="shared" si="14"/>
        <v>9.9999999999997868E-3</v>
      </c>
      <c r="G62" s="2">
        <f t="shared" si="8"/>
        <v>59</v>
      </c>
      <c r="H62" s="6">
        <f t="shared" si="15"/>
        <v>1.3908205841446453E-3</v>
      </c>
      <c r="I62" s="6">
        <f t="shared" si="16"/>
        <v>8.6771492747376208E-4</v>
      </c>
      <c r="J62" s="6">
        <f t="shared" si="17"/>
        <v>8.2058414464534116E-2</v>
      </c>
      <c r="K62" s="6">
        <f t="shared" si="18"/>
        <v>4.9338206381729338E-2</v>
      </c>
      <c r="L62" s="2">
        <f t="shared" si="19"/>
        <v>4.1172355812291546E-3</v>
      </c>
      <c r="M62" s="2">
        <f t="shared" si="20"/>
        <v>4.1199504019824723E-3</v>
      </c>
    </row>
    <row r="63" spans="1:13" x14ac:dyDescent="0.3">
      <c r="A63" t="s">
        <v>120</v>
      </c>
      <c r="B63">
        <v>21.6</v>
      </c>
      <c r="C63" s="5">
        <f t="shared" si="11"/>
        <v>1.9999999999999574E-2</v>
      </c>
      <c r="D63" s="5">
        <f t="shared" si="12"/>
        <v>-9.9999999999997868E-3</v>
      </c>
      <c r="E63" s="5">
        <f t="shared" si="13"/>
        <v>0</v>
      </c>
      <c r="F63" s="5">
        <f t="shared" si="14"/>
        <v>-9.9999999999997868E-3</v>
      </c>
      <c r="G63" s="2">
        <f t="shared" si="8"/>
        <v>60</v>
      </c>
      <c r="H63" s="6">
        <f t="shared" si="15"/>
        <v>1.3908205841446453E-3</v>
      </c>
      <c r="I63" s="6">
        <f t="shared" si="16"/>
        <v>8.6932478819263723E-4</v>
      </c>
      <c r="J63" s="6">
        <f t="shared" si="17"/>
        <v>8.3449235048678766E-2</v>
      </c>
      <c r="K63" s="6">
        <f t="shared" si="18"/>
        <v>5.0207531169921972E-2</v>
      </c>
      <c r="L63" s="2">
        <f t="shared" si="19"/>
        <v>4.2596097376428957E-3</v>
      </c>
      <c r="M63" s="2">
        <f t="shared" si="20"/>
        <v>4.2623245583962143E-3</v>
      </c>
    </row>
    <row r="64" spans="1:13" x14ac:dyDescent="0.3">
      <c r="A64" t="s">
        <v>121</v>
      </c>
      <c r="B64">
        <v>21.6</v>
      </c>
      <c r="C64" s="5">
        <f t="shared" si="11"/>
        <v>0</v>
      </c>
      <c r="D64" s="5">
        <f t="shared" si="12"/>
        <v>-9.9999999999997868E-3</v>
      </c>
      <c r="E64" s="5">
        <f t="shared" si="13"/>
        <v>0</v>
      </c>
      <c r="F64" s="5">
        <f t="shared" si="14"/>
        <v>0</v>
      </c>
      <c r="G64" s="2">
        <f t="shared" si="8"/>
        <v>61</v>
      </c>
      <c r="H64" s="6">
        <f t="shared" si="15"/>
        <v>1.3908205841446453E-3</v>
      </c>
      <c r="I64" s="6">
        <f t="shared" si="16"/>
        <v>8.6932478819263723E-4</v>
      </c>
      <c r="J64" s="6">
        <f t="shared" si="17"/>
        <v>8.4840055632823416E-2</v>
      </c>
      <c r="K64" s="6">
        <f t="shared" si="18"/>
        <v>5.1076855958114606E-2</v>
      </c>
      <c r="L64" s="2">
        <f t="shared" si="19"/>
        <v>4.4044020436760888E-3</v>
      </c>
      <c r="M64" s="2">
        <f t="shared" si="20"/>
        <v>4.4071168644294065E-3</v>
      </c>
    </row>
    <row r="65" spans="1:13" x14ac:dyDescent="0.3">
      <c r="A65" t="s">
        <v>122</v>
      </c>
      <c r="B65">
        <v>21.6</v>
      </c>
      <c r="C65" s="5">
        <f t="shared" si="11"/>
        <v>0</v>
      </c>
      <c r="D65" s="5">
        <f t="shared" si="12"/>
        <v>1.499999999999968E-2</v>
      </c>
      <c r="E65" s="5">
        <f t="shared" si="13"/>
        <v>0</v>
      </c>
      <c r="F65" s="5">
        <f t="shared" si="14"/>
        <v>0</v>
      </c>
      <c r="G65" s="2">
        <f t="shared" si="8"/>
        <v>62</v>
      </c>
      <c r="H65" s="6">
        <f t="shared" si="15"/>
        <v>1.3908205841446453E-3</v>
      </c>
      <c r="I65" s="6">
        <f t="shared" si="16"/>
        <v>8.6932478819263723E-4</v>
      </c>
      <c r="J65" s="6">
        <f t="shared" si="17"/>
        <v>8.6230876216968066E-2</v>
      </c>
      <c r="K65" s="6">
        <f t="shared" si="18"/>
        <v>5.194618074630724E-2</v>
      </c>
      <c r="L65" s="2">
        <f t="shared" si="19"/>
        <v>4.551612499328732E-3</v>
      </c>
      <c r="M65" s="2">
        <f t="shared" si="20"/>
        <v>4.5543273200820506E-3</v>
      </c>
    </row>
    <row r="66" spans="1:13" x14ac:dyDescent="0.3">
      <c r="A66" t="s">
        <v>123</v>
      </c>
      <c r="B66">
        <v>21.6</v>
      </c>
      <c r="C66" s="5">
        <f t="shared" si="11"/>
        <v>2.9999999999999361E-2</v>
      </c>
      <c r="D66" s="5">
        <f t="shared" si="12"/>
        <v>6.0000000000000497E-2</v>
      </c>
      <c r="E66" s="5">
        <f t="shared" si="13"/>
        <v>2.9999999999999361E-2</v>
      </c>
      <c r="F66" s="5">
        <f t="shared" si="14"/>
        <v>1.499999999999968E-2</v>
      </c>
      <c r="G66" s="2">
        <f t="shared" si="8"/>
        <v>63</v>
      </c>
      <c r="H66" s="6">
        <f t="shared" si="15"/>
        <v>1.3908205841446453E-3</v>
      </c>
      <c r="I66" s="6">
        <f t="shared" si="16"/>
        <v>8.6932478819263723E-4</v>
      </c>
      <c r="J66" s="6">
        <f t="shared" si="17"/>
        <v>8.7621696801112717E-2</v>
      </c>
      <c r="K66" s="6">
        <f t="shared" si="18"/>
        <v>5.2815505534499874E-2</v>
      </c>
      <c r="L66" s="2">
        <f t="shared" si="19"/>
        <v>4.7012411046008264E-3</v>
      </c>
      <c r="M66" s="2">
        <f t="shared" si="20"/>
        <v>4.704167513445847E-3</v>
      </c>
    </row>
    <row r="67" spans="1:13" x14ac:dyDescent="0.3">
      <c r="A67" t="s">
        <v>124</v>
      </c>
      <c r="B67">
        <v>21.66</v>
      </c>
      <c r="C67" s="5">
        <f t="shared" si="11"/>
        <v>0.12000000000000099</v>
      </c>
      <c r="D67" s="5">
        <f t="shared" si="12"/>
        <v>7.0000000000000284E-2</v>
      </c>
      <c r="E67" s="5">
        <f t="shared" si="13"/>
        <v>9.0000000000001634E-2</v>
      </c>
      <c r="F67" s="5">
        <f t="shared" si="14"/>
        <v>3.0000000000001137E-2</v>
      </c>
      <c r="G67" s="2">
        <f t="shared" si="8"/>
        <v>64</v>
      </c>
      <c r="H67" s="6">
        <f t="shared" si="15"/>
        <v>1.3908205841446453E-3</v>
      </c>
      <c r="I67" s="6">
        <f t="shared" si="16"/>
        <v>8.7173957927095007E-4</v>
      </c>
      <c r="J67" s="6">
        <f t="shared" si="17"/>
        <v>8.9012517385257367E-2</v>
      </c>
      <c r="K67" s="6">
        <f t="shared" si="18"/>
        <v>5.3687245113770821E-2</v>
      </c>
      <c r="L67" s="2">
        <f t="shared" si="19"/>
        <v>4.8535061646663505E-3</v>
      </c>
      <c r="M67" s="2">
        <f t="shared" si="20"/>
        <v>4.857077413409891E-3</v>
      </c>
    </row>
    <row r="68" spans="1:13" x14ac:dyDescent="0.3">
      <c r="A68" t="s">
        <v>125</v>
      </c>
      <c r="B68">
        <v>21.840000000000003</v>
      </c>
      <c r="C68" s="5">
        <f t="shared" si="11"/>
        <v>0.16999999999999993</v>
      </c>
      <c r="D68" s="5">
        <f t="shared" si="12"/>
        <v>-2.000000000000135E-2</v>
      </c>
      <c r="E68" s="5">
        <f t="shared" si="13"/>
        <v>7.9999999999998295E-2</v>
      </c>
      <c r="F68" s="5">
        <f t="shared" si="14"/>
        <v>-5.0000000000016698E-3</v>
      </c>
      <c r="G68" s="2">
        <f t="shared" si="8"/>
        <v>65</v>
      </c>
      <c r="H68" s="6">
        <f t="shared" si="15"/>
        <v>1.3908205841446453E-3</v>
      </c>
      <c r="I68" s="6">
        <f t="shared" si="16"/>
        <v>8.789839525058889E-4</v>
      </c>
      <c r="J68" s="6">
        <f t="shared" si="17"/>
        <v>9.0403337969402017E-2</v>
      </c>
      <c r="K68" s="6">
        <f t="shared" si="18"/>
        <v>5.4566229066276707E-2</v>
      </c>
      <c r="L68" s="2">
        <f t="shared" si="19"/>
        <v>5.0088610825789505E-3</v>
      </c>
      <c r="M68" s="2">
        <f t="shared" si="20"/>
        <v>5.0130144784531006E-3</v>
      </c>
    </row>
    <row r="69" spans="1:13" x14ac:dyDescent="0.3">
      <c r="A69" t="s">
        <v>126</v>
      </c>
      <c r="B69">
        <v>22</v>
      </c>
      <c r="C69" s="5">
        <f t="shared" si="11"/>
        <v>7.9999999999998295E-2</v>
      </c>
      <c r="D69" s="5">
        <f t="shared" si="12"/>
        <v>-8.4999999999999964E-2</v>
      </c>
      <c r="E69" s="5">
        <f t="shared" si="13"/>
        <v>0</v>
      </c>
      <c r="F69" s="5">
        <f t="shared" si="14"/>
        <v>-3.9999999999999147E-2</v>
      </c>
      <c r="G69" s="2">
        <f t="shared" si="8"/>
        <v>66</v>
      </c>
      <c r="H69" s="6">
        <f t="shared" si="15"/>
        <v>1.3908205841446453E-3</v>
      </c>
      <c r="I69" s="6">
        <f t="shared" si="16"/>
        <v>8.8542339538138972E-4</v>
      </c>
      <c r="J69" s="6">
        <f t="shared" si="17"/>
        <v>9.1794158553546668E-2</v>
      </c>
      <c r="K69" s="6">
        <f t="shared" si="18"/>
        <v>5.5451652461658098E-2</v>
      </c>
      <c r="L69" s="2">
        <f t="shared" si="19"/>
        <v>5.1672610777901192E-3</v>
      </c>
      <c r="M69" s="2">
        <f t="shared" si="20"/>
        <v>5.1714144736642684E-3</v>
      </c>
    </row>
    <row r="70" spans="1:13" x14ac:dyDescent="0.3">
      <c r="A70" t="s">
        <v>127</v>
      </c>
      <c r="B70">
        <v>22</v>
      </c>
      <c r="C70" s="5">
        <f t="shared" si="11"/>
        <v>0</v>
      </c>
      <c r="D70" s="5">
        <f t="shared" si="12"/>
        <v>-3.9999999999999147E-2</v>
      </c>
      <c r="E70" s="5">
        <f t="shared" si="13"/>
        <v>0</v>
      </c>
      <c r="F70" s="5">
        <f t="shared" si="14"/>
        <v>0</v>
      </c>
      <c r="G70" s="2">
        <f t="shared" ref="G70:G133" si="21">G69+1</f>
        <v>67</v>
      </c>
      <c r="H70" s="6">
        <f t="shared" si="15"/>
        <v>1.3908205841446453E-3</v>
      </c>
      <c r="I70" s="6">
        <f t="shared" si="16"/>
        <v>8.8542339538138972E-4</v>
      </c>
      <c r="J70" s="6">
        <f t="shared" si="17"/>
        <v>9.3184979137691318E-2</v>
      </c>
      <c r="K70" s="6">
        <f t="shared" si="18"/>
        <v>5.6337075857039488E-2</v>
      </c>
      <c r="L70" s="2">
        <f t="shared" si="19"/>
        <v>5.328124003169247E-3</v>
      </c>
      <c r="M70" s="2">
        <f t="shared" si="20"/>
        <v>5.3322773990433963E-3</v>
      </c>
    </row>
    <row r="71" spans="1:13" x14ac:dyDescent="0.3">
      <c r="A71" t="s">
        <v>128</v>
      </c>
      <c r="B71">
        <v>22</v>
      </c>
      <c r="C71" s="5">
        <f t="shared" si="11"/>
        <v>0</v>
      </c>
      <c r="D71" s="5">
        <f t="shared" si="12"/>
        <v>1.9999999999999574E-2</v>
      </c>
      <c r="E71" s="5">
        <f t="shared" si="13"/>
        <v>0</v>
      </c>
      <c r="F71" s="5">
        <f t="shared" si="14"/>
        <v>0</v>
      </c>
      <c r="G71" s="2">
        <f t="shared" si="21"/>
        <v>68</v>
      </c>
      <c r="H71" s="6">
        <f t="shared" si="15"/>
        <v>1.3908205841446453E-3</v>
      </c>
      <c r="I71" s="6">
        <f t="shared" si="16"/>
        <v>8.8542339538138972E-4</v>
      </c>
      <c r="J71" s="6">
        <f t="shared" si="17"/>
        <v>9.4575799721835968E-2</v>
      </c>
      <c r="K71" s="6">
        <f t="shared" si="18"/>
        <v>5.7222499252420879E-2</v>
      </c>
      <c r="L71" s="2">
        <f t="shared" si="19"/>
        <v>5.491449858716334E-3</v>
      </c>
      <c r="M71" s="2">
        <f t="shared" si="20"/>
        <v>5.4956032545904841E-3</v>
      </c>
    </row>
    <row r="72" spans="1:13" x14ac:dyDescent="0.3">
      <c r="A72" t="s">
        <v>129</v>
      </c>
      <c r="B72">
        <v>22</v>
      </c>
      <c r="C72" s="5">
        <f t="shared" si="11"/>
        <v>3.9999999999999147E-2</v>
      </c>
      <c r="D72" s="5">
        <f t="shared" si="12"/>
        <v>1.9999999999999574E-2</v>
      </c>
      <c r="E72" s="5">
        <f t="shared" si="13"/>
        <v>3.9999999999999147E-2</v>
      </c>
      <c r="F72" s="5">
        <f t="shared" si="14"/>
        <v>1.9999999999999574E-2</v>
      </c>
      <c r="G72" s="2">
        <f t="shared" si="21"/>
        <v>69</v>
      </c>
      <c r="H72" s="6">
        <f t="shared" si="15"/>
        <v>1.3908205841446453E-3</v>
      </c>
      <c r="I72" s="6">
        <f t="shared" si="16"/>
        <v>8.8542339538138972E-4</v>
      </c>
      <c r="J72" s="6">
        <f t="shared" si="17"/>
        <v>9.5966620305980618E-2</v>
      </c>
      <c r="K72" s="6">
        <f t="shared" si="18"/>
        <v>5.810792264780227E-2</v>
      </c>
      <c r="L72" s="2">
        <f t="shared" si="19"/>
        <v>5.6572386444313809E-3</v>
      </c>
      <c r="M72" s="2">
        <f t="shared" si="20"/>
        <v>5.6617010260902375E-3</v>
      </c>
    </row>
    <row r="73" spans="1:13" x14ac:dyDescent="0.3">
      <c r="A73" t="s">
        <v>130</v>
      </c>
      <c r="B73">
        <v>22.08</v>
      </c>
      <c r="C73" s="5">
        <f t="shared" si="11"/>
        <v>3.9999999999999147E-2</v>
      </c>
      <c r="D73" s="5">
        <f t="shared" si="12"/>
        <v>-1.7499999999998295E-2</v>
      </c>
      <c r="E73" s="5">
        <f t="shared" si="13"/>
        <v>0</v>
      </c>
      <c r="F73" s="5">
        <f t="shared" si="14"/>
        <v>-1.9999999999999574E-2</v>
      </c>
      <c r="G73" s="2">
        <f t="shared" si="21"/>
        <v>70</v>
      </c>
      <c r="H73" s="6">
        <f t="shared" si="15"/>
        <v>1.3908205841446453E-3</v>
      </c>
      <c r="I73" s="6">
        <f t="shared" si="16"/>
        <v>8.8864311681914013E-4</v>
      </c>
      <c r="J73" s="6">
        <f t="shared" si="17"/>
        <v>9.7357440890125269E-2</v>
      </c>
      <c r="K73" s="6">
        <f t="shared" si="18"/>
        <v>5.8996565764621409E-2</v>
      </c>
      <c r="L73" s="2">
        <f t="shared" si="19"/>
        <v>5.8258083022087962E-3</v>
      </c>
      <c r="M73" s="2">
        <f t="shared" si="20"/>
        <v>5.8302706838676529E-3</v>
      </c>
    </row>
    <row r="74" spans="1:13" x14ac:dyDescent="0.3">
      <c r="A74" t="s">
        <v>131</v>
      </c>
      <c r="B74">
        <v>22.08</v>
      </c>
      <c r="C74" s="5">
        <f t="shared" si="11"/>
        <v>5.000000000002558E-3</v>
      </c>
      <c r="D74" s="5">
        <f t="shared" si="12"/>
        <v>1.0000000000001563E-2</v>
      </c>
      <c r="E74" s="5">
        <f t="shared" si="13"/>
        <v>5.000000000002558E-3</v>
      </c>
      <c r="F74" s="5">
        <f t="shared" si="14"/>
        <v>2.500000000001279E-3</v>
      </c>
      <c r="G74" s="2">
        <f t="shared" si="21"/>
        <v>71</v>
      </c>
      <c r="H74" s="6">
        <f t="shared" si="15"/>
        <v>1.3908205841446453E-3</v>
      </c>
      <c r="I74" s="6">
        <f t="shared" si="16"/>
        <v>8.8864311681914013E-4</v>
      </c>
      <c r="J74" s="6">
        <f t="shared" si="17"/>
        <v>9.8748261474269919E-2</v>
      </c>
      <c r="K74" s="6">
        <f t="shared" si="18"/>
        <v>5.9885208881440548E-2</v>
      </c>
      <c r="L74" s="2">
        <f t="shared" si="19"/>
        <v>5.9968498462638718E-3</v>
      </c>
      <c r="M74" s="2">
        <f t="shared" si="20"/>
        <v>6.0013519706595304E-3</v>
      </c>
    </row>
    <row r="75" spans="1:13" x14ac:dyDescent="0.3">
      <c r="A75" t="s">
        <v>132</v>
      </c>
      <c r="B75">
        <v>22.090000000000003</v>
      </c>
      <c r="C75" s="5">
        <f t="shared" si="11"/>
        <v>6.0000000000002274E-2</v>
      </c>
      <c r="D75" s="5">
        <f t="shared" si="12"/>
        <v>2.4999999999998579E-2</v>
      </c>
      <c r="E75" s="5">
        <f t="shared" si="13"/>
        <v>5.4999999999999716E-2</v>
      </c>
      <c r="F75" s="5">
        <f t="shared" si="14"/>
        <v>2.4999999999998579E-2</v>
      </c>
      <c r="G75" s="2">
        <f t="shared" si="21"/>
        <v>72</v>
      </c>
      <c r="H75" s="6">
        <f t="shared" si="15"/>
        <v>1.3908205841446453E-3</v>
      </c>
      <c r="I75" s="6">
        <f t="shared" si="16"/>
        <v>8.8904558199885925E-4</v>
      </c>
      <c r="J75" s="6">
        <f t="shared" si="17"/>
        <v>0.10013908205841457</v>
      </c>
      <c r="K75" s="6">
        <f t="shared" si="18"/>
        <v>6.0774254463439405E-2</v>
      </c>
      <c r="L75" s="2">
        <f t="shared" si="19"/>
        <v>6.170404138847123E-3</v>
      </c>
      <c r="M75" s="2">
        <f t="shared" si="20"/>
        <v>6.1753495906730141E-3</v>
      </c>
    </row>
    <row r="76" spans="1:13" x14ac:dyDescent="0.3">
      <c r="A76" t="s">
        <v>133</v>
      </c>
      <c r="B76">
        <v>22.200000000000003</v>
      </c>
      <c r="C76" s="5">
        <f t="shared" si="11"/>
        <v>5.4999999999999716E-2</v>
      </c>
      <c r="D76" s="5">
        <f t="shared" si="12"/>
        <v>-2.2500000000001741E-2</v>
      </c>
      <c r="E76" s="5">
        <f t="shared" si="13"/>
        <v>0</v>
      </c>
      <c r="F76" s="5">
        <f t="shared" si="14"/>
        <v>-2.7499999999999858E-2</v>
      </c>
      <c r="G76" s="2">
        <f t="shared" si="21"/>
        <v>73</v>
      </c>
      <c r="H76" s="6">
        <f t="shared" si="15"/>
        <v>1.3908205841446453E-3</v>
      </c>
      <c r="I76" s="6">
        <f t="shared" si="16"/>
        <v>8.9347269897576613E-4</v>
      </c>
      <c r="J76" s="6">
        <f t="shared" si="17"/>
        <v>0.10152990264255922</v>
      </c>
      <c r="K76" s="6">
        <f t="shared" si="18"/>
        <v>6.166772716241517E-2</v>
      </c>
      <c r="L76" s="2">
        <f t="shared" si="19"/>
        <v>6.3468870793028202E-3</v>
      </c>
      <c r="M76" s="2">
        <f t="shared" si="20"/>
        <v>6.3518325311287122E-3</v>
      </c>
    </row>
    <row r="77" spans="1:13" x14ac:dyDescent="0.3">
      <c r="A77" t="s">
        <v>134</v>
      </c>
      <c r="B77">
        <v>22.200000000000003</v>
      </c>
      <c r="C77" s="5">
        <f t="shared" si="11"/>
        <v>1.4999999999998792E-2</v>
      </c>
      <c r="D77" s="5">
        <f t="shared" si="12"/>
        <v>1.2499999999999289E-2</v>
      </c>
      <c r="E77" s="5">
        <f t="shared" si="13"/>
        <v>1.4999999999998792E-2</v>
      </c>
      <c r="F77" s="5">
        <f t="shared" si="14"/>
        <v>7.499999999999396E-3</v>
      </c>
      <c r="G77" s="2">
        <f t="shared" si="21"/>
        <v>74</v>
      </c>
      <c r="H77" s="6">
        <f t="shared" si="15"/>
        <v>1.3908205841446453E-3</v>
      </c>
      <c r="I77" s="6">
        <f t="shared" si="16"/>
        <v>8.9347269897576613E-4</v>
      </c>
      <c r="J77" s="6">
        <f t="shared" si="17"/>
        <v>0.10292072322670387</v>
      </c>
      <c r="K77" s="6">
        <f t="shared" si="18"/>
        <v>6.2561199861390943E-2</v>
      </c>
      <c r="L77" s="2">
        <f t="shared" si="19"/>
        <v>6.5258553402007318E-3</v>
      </c>
      <c r="M77" s="2">
        <f t="shared" si="20"/>
        <v>6.5309250580487333E-3</v>
      </c>
    </row>
    <row r="78" spans="1:13" x14ac:dyDescent="0.3">
      <c r="A78" t="s">
        <v>135</v>
      </c>
      <c r="B78">
        <v>22.23</v>
      </c>
      <c r="C78" s="5">
        <f t="shared" si="11"/>
        <v>7.9999999999998295E-2</v>
      </c>
      <c r="D78" s="5">
        <f t="shared" si="12"/>
        <v>3.5000000000000142E-2</v>
      </c>
      <c r="E78" s="5">
        <f t="shared" si="13"/>
        <v>6.4999999999999503E-2</v>
      </c>
      <c r="F78" s="5">
        <f t="shared" si="14"/>
        <v>2.5000000000000355E-2</v>
      </c>
      <c r="G78" s="2">
        <f t="shared" si="21"/>
        <v>75</v>
      </c>
      <c r="H78" s="6">
        <f t="shared" si="15"/>
        <v>1.3908205841446453E-3</v>
      </c>
      <c r="I78" s="6">
        <f t="shared" si="16"/>
        <v>8.9468009451492249E-4</v>
      </c>
      <c r="J78" s="6">
        <f t="shared" si="17"/>
        <v>0.10431154381084852</v>
      </c>
      <c r="K78" s="6">
        <f t="shared" si="18"/>
        <v>6.3455879955905861E-2</v>
      </c>
      <c r="L78" s="2">
        <f t="shared" si="19"/>
        <v>6.7074365461041044E-3</v>
      </c>
      <c r="M78" s="2">
        <f t="shared" si="20"/>
        <v>6.7130520268870522E-3</v>
      </c>
    </row>
    <row r="79" spans="1:13" x14ac:dyDescent="0.3">
      <c r="A79" t="s">
        <v>136</v>
      </c>
      <c r="B79">
        <v>22.36</v>
      </c>
      <c r="C79" s="5">
        <f t="shared" si="11"/>
        <v>8.4999999999999076E-2</v>
      </c>
      <c r="D79" s="5">
        <f t="shared" si="12"/>
        <v>-2.9999999999999361E-2</v>
      </c>
      <c r="E79" s="5">
        <f t="shared" si="13"/>
        <v>1.9999999999999574E-2</v>
      </c>
      <c r="F79" s="5">
        <f t="shared" si="14"/>
        <v>-2.2499999999999964E-2</v>
      </c>
      <c r="G79" s="2">
        <f t="shared" si="21"/>
        <v>76</v>
      </c>
      <c r="H79" s="6">
        <f t="shared" si="15"/>
        <v>1.3908205841446453E-3</v>
      </c>
      <c r="I79" s="6">
        <f t="shared" si="16"/>
        <v>8.9991214185126695E-4</v>
      </c>
      <c r="J79" s="6">
        <f t="shared" si="17"/>
        <v>0.10570236439499317</v>
      </c>
      <c r="K79" s="6">
        <f t="shared" si="18"/>
        <v>6.4355792097757131E-2</v>
      </c>
      <c r="L79" s="2">
        <f t="shared" si="19"/>
        <v>6.8920667476040408E-3</v>
      </c>
      <c r="M79" s="2">
        <f t="shared" si="20"/>
        <v>6.8978523944713188E-3</v>
      </c>
    </row>
    <row r="80" spans="1:13" x14ac:dyDescent="0.3">
      <c r="A80" t="s">
        <v>137</v>
      </c>
      <c r="B80">
        <v>22.4</v>
      </c>
      <c r="C80" s="5">
        <f t="shared" si="11"/>
        <v>1.9999999999999574E-2</v>
      </c>
      <c r="D80" s="5">
        <f t="shared" si="12"/>
        <v>-4.249999999999865E-2</v>
      </c>
      <c r="E80" s="5">
        <f t="shared" si="13"/>
        <v>0</v>
      </c>
      <c r="F80" s="5">
        <f t="shared" si="14"/>
        <v>-9.9999999999997868E-3</v>
      </c>
      <c r="G80" s="2">
        <f t="shared" si="21"/>
        <v>77</v>
      </c>
      <c r="H80" s="6">
        <f t="shared" si="15"/>
        <v>1.3908205841446453E-3</v>
      </c>
      <c r="I80" s="6">
        <f t="shared" si="16"/>
        <v>9.0152200257014221E-4</v>
      </c>
      <c r="J80" s="6">
        <f t="shared" si="17"/>
        <v>0.10709318497913782</v>
      </c>
      <c r="K80" s="6">
        <f t="shared" si="18"/>
        <v>6.5257314100327271E-2</v>
      </c>
      <c r="L80" s="2">
        <f t="shared" si="19"/>
        <v>7.0793748259047754E-3</v>
      </c>
      <c r="M80" s="2">
        <f t="shared" si="20"/>
        <v>7.0851604727720542E-3</v>
      </c>
    </row>
    <row r="81" spans="1:13" x14ac:dyDescent="0.3">
      <c r="A81" t="s">
        <v>138</v>
      </c>
      <c r="B81">
        <v>22.4</v>
      </c>
      <c r="C81" s="5">
        <f t="shared" si="11"/>
        <v>1.7763568394002505E-15</v>
      </c>
      <c r="D81" s="5">
        <f t="shared" si="12"/>
        <v>0</v>
      </c>
      <c r="E81" s="5">
        <f t="shared" si="13"/>
        <v>1.7763568394002505E-15</v>
      </c>
      <c r="F81" s="5">
        <f t="shared" si="14"/>
        <v>8.8817841970012523E-16</v>
      </c>
      <c r="G81" s="2">
        <f t="shared" si="21"/>
        <v>78</v>
      </c>
      <c r="H81" s="6">
        <f t="shared" si="15"/>
        <v>1.3908205841446453E-3</v>
      </c>
      <c r="I81" s="6">
        <f t="shared" si="16"/>
        <v>9.0152200257014221E-4</v>
      </c>
      <c r="J81" s="6">
        <f t="shared" si="17"/>
        <v>0.10848400556328247</v>
      </c>
      <c r="K81" s="6">
        <f t="shared" si="18"/>
        <v>6.6158836102897411E-2</v>
      </c>
      <c r="L81" s="2">
        <f t="shared" si="19"/>
        <v>7.2691906149219779E-3</v>
      </c>
      <c r="M81" s="2">
        <f t="shared" si="20"/>
        <v>7.2749762617892568E-3</v>
      </c>
    </row>
    <row r="82" spans="1:13" x14ac:dyDescent="0.3">
      <c r="A82" t="s">
        <v>139</v>
      </c>
      <c r="B82">
        <v>22.400000000000002</v>
      </c>
      <c r="C82" s="5">
        <f t="shared" si="11"/>
        <v>1.9999999999999574E-2</v>
      </c>
      <c r="D82" s="5">
        <f t="shared" si="12"/>
        <v>2.4999999999998579E-2</v>
      </c>
      <c r="E82" s="5">
        <f t="shared" si="13"/>
        <v>1.9999999999997797E-2</v>
      </c>
      <c r="F82" s="5">
        <f t="shared" si="14"/>
        <v>9.9999999999980105E-3</v>
      </c>
      <c r="G82" s="2">
        <f t="shared" si="21"/>
        <v>79</v>
      </c>
      <c r="H82" s="6">
        <f t="shared" si="15"/>
        <v>1.3908205841446453E-3</v>
      </c>
      <c r="I82" s="6">
        <f t="shared" si="16"/>
        <v>9.0152200257014232E-4</v>
      </c>
      <c r="J82" s="6">
        <f t="shared" si="17"/>
        <v>0.10987482614742712</v>
      </c>
      <c r="K82" s="6">
        <f t="shared" si="18"/>
        <v>6.7060358105467552E-2</v>
      </c>
      <c r="L82" s="2">
        <f t="shared" si="19"/>
        <v>7.4615141146556485E-3</v>
      </c>
      <c r="M82" s="2">
        <f t="shared" si="20"/>
        <v>7.4674766446895342E-3</v>
      </c>
    </row>
    <row r="83" spans="1:13" x14ac:dyDescent="0.3">
      <c r="A83" t="s">
        <v>140</v>
      </c>
      <c r="B83">
        <v>22.439999999999998</v>
      </c>
      <c r="C83" s="5">
        <f t="shared" si="11"/>
        <v>4.9999999999998934E-2</v>
      </c>
      <c r="D83" s="5">
        <f t="shared" si="12"/>
        <v>5.0000000000007816E-3</v>
      </c>
      <c r="E83" s="5">
        <f t="shared" si="13"/>
        <v>3.0000000000001137E-2</v>
      </c>
      <c r="F83" s="5">
        <f t="shared" si="14"/>
        <v>5.0000000000016698E-3</v>
      </c>
      <c r="G83" s="2">
        <f t="shared" si="21"/>
        <v>80</v>
      </c>
      <c r="H83" s="6">
        <f t="shared" si="15"/>
        <v>1.3908205841446453E-3</v>
      </c>
      <c r="I83" s="6">
        <f t="shared" si="16"/>
        <v>9.0313186328901747E-4</v>
      </c>
      <c r="J83" s="6">
        <f t="shared" si="17"/>
        <v>0.11126564673157177</v>
      </c>
      <c r="K83" s="6">
        <f t="shared" si="18"/>
        <v>6.7963489968756563E-2</v>
      </c>
      <c r="L83" s="2">
        <f t="shared" si="19"/>
        <v>7.6565266863272445E-3</v>
      </c>
      <c r="M83" s="2">
        <f t="shared" si="20"/>
        <v>7.6627578996521818E-3</v>
      </c>
    </row>
    <row r="84" spans="1:13" x14ac:dyDescent="0.3">
      <c r="A84" t="s">
        <v>141</v>
      </c>
      <c r="B84">
        <v>22.5</v>
      </c>
      <c r="C84" s="5">
        <f t="shared" si="11"/>
        <v>3.0000000000001137E-2</v>
      </c>
      <c r="D84" s="5">
        <f t="shared" si="12"/>
        <v>-2.4999999999999467E-2</v>
      </c>
      <c r="E84" s="5">
        <f t="shared" si="13"/>
        <v>0</v>
      </c>
      <c r="F84" s="5">
        <f t="shared" si="14"/>
        <v>-1.5000000000000568E-2</v>
      </c>
      <c r="G84" s="2">
        <f t="shared" si="21"/>
        <v>81</v>
      </c>
      <c r="H84" s="6">
        <f t="shared" si="15"/>
        <v>1.3908205841446453E-3</v>
      </c>
      <c r="I84" s="6">
        <f t="shared" si="16"/>
        <v>9.0554665436733042E-4</v>
      </c>
      <c r="J84" s="6">
        <f t="shared" si="17"/>
        <v>0.11265646731571642</v>
      </c>
      <c r="K84" s="6">
        <f t="shared" si="18"/>
        <v>6.8869036623123894E-2</v>
      </c>
      <c r="L84" s="2">
        <f t="shared" si="19"/>
        <v>7.8543268471434873E-3</v>
      </c>
      <c r="M84" s="2">
        <f t="shared" si="20"/>
        <v>7.8605580604684238E-3</v>
      </c>
    </row>
    <row r="85" spans="1:13" x14ac:dyDescent="0.3">
      <c r="A85" t="s">
        <v>142</v>
      </c>
      <c r="B85">
        <v>22.5</v>
      </c>
      <c r="C85" s="5">
        <f t="shared" si="11"/>
        <v>0</v>
      </c>
      <c r="D85" s="5">
        <f t="shared" si="12"/>
        <v>-1.5000000000000568E-2</v>
      </c>
      <c r="E85" s="5">
        <f t="shared" si="13"/>
        <v>0</v>
      </c>
      <c r="F85" s="5">
        <f t="shared" si="14"/>
        <v>0</v>
      </c>
      <c r="G85" s="2">
        <f t="shared" si="21"/>
        <v>82</v>
      </c>
      <c r="H85" s="6">
        <f t="shared" si="15"/>
        <v>1.3908205841446453E-3</v>
      </c>
      <c r="I85" s="6">
        <f t="shared" si="16"/>
        <v>9.0554665436733042E-4</v>
      </c>
      <c r="J85" s="6">
        <f t="shared" si="17"/>
        <v>0.11404728789986107</v>
      </c>
      <c r="K85" s="6">
        <f t="shared" si="18"/>
        <v>6.9774583277491226E-2</v>
      </c>
      <c r="L85" s="2">
        <f t="shared" si="19"/>
        <v>8.0546459138133228E-3</v>
      </c>
      <c r="M85" s="2">
        <f t="shared" si="20"/>
        <v>8.060877127138261E-3</v>
      </c>
    </row>
    <row r="86" spans="1:13" x14ac:dyDescent="0.3">
      <c r="A86" t="s">
        <v>143</v>
      </c>
      <c r="B86">
        <v>22.5</v>
      </c>
      <c r="C86" s="5">
        <f t="shared" si="11"/>
        <v>0</v>
      </c>
      <c r="D86" s="5">
        <f t="shared" si="12"/>
        <v>0</v>
      </c>
      <c r="E86" s="5">
        <f t="shared" si="13"/>
        <v>0</v>
      </c>
      <c r="F86" s="5">
        <f t="shared" si="14"/>
        <v>0</v>
      </c>
      <c r="G86" s="2">
        <f t="shared" si="21"/>
        <v>83</v>
      </c>
      <c r="H86" s="6">
        <f t="shared" si="15"/>
        <v>1.3908205841446453E-3</v>
      </c>
      <c r="I86" s="6">
        <f t="shared" si="16"/>
        <v>9.0554665436733042E-4</v>
      </c>
      <c r="J86" s="6">
        <f t="shared" si="17"/>
        <v>0.11543810848400572</v>
      </c>
      <c r="K86" s="6">
        <f t="shared" si="18"/>
        <v>7.0680129931858557E-2</v>
      </c>
      <c r="L86" s="2">
        <f t="shared" si="19"/>
        <v>8.2574838863367552E-3</v>
      </c>
      <c r="M86" s="2">
        <f t="shared" si="20"/>
        <v>8.2637150996616917E-3</v>
      </c>
    </row>
    <row r="87" spans="1:13" x14ac:dyDescent="0.3">
      <c r="A87" t="s">
        <v>144</v>
      </c>
      <c r="B87">
        <v>22.5</v>
      </c>
      <c r="C87" s="5">
        <f t="shared" si="11"/>
        <v>0</v>
      </c>
      <c r="D87" s="5">
        <f t="shared" si="12"/>
        <v>9.9999999999997868E-3</v>
      </c>
      <c r="E87" s="5">
        <f t="shared" si="13"/>
        <v>0</v>
      </c>
      <c r="F87" s="5">
        <f t="shared" si="14"/>
        <v>0</v>
      </c>
      <c r="G87" s="2">
        <f t="shared" si="21"/>
        <v>84</v>
      </c>
      <c r="H87" s="6">
        <f t="shared" si="15"/>
        <v>1.3908205841446453E-3</v>
      </c>
      <c r="I87" s="6">
        <f t="shared" si="16"/>
        <v>9.0554665436733042E-4</v>
      </c>
      <c r="J87" s="6">
        <f t="shared" si="17"/>
        <v>0.11682892906815037</v>
      </c>
      <c r="K87" s="6">
        <f t="shared" si="18"/>
        <v>7.1585676586225888E-2</v>
      </c>
      <c r="L87" s="2">
        <f t="shared" si="19"/>
        <v>8.4628407647137811E-3</v>
      </c>
      <c r="M87" s="2">
        <f t="shared" si="20"/>
        <v>8.4690719780387193E-3</v>
      </c>
    </row>
    <row r="88" spans="1:13" x14ac:dyDescent="0.3">
      <c r="A88" t="s">
        <v>145</v>
      </c>
      <c r="B88">
        <v>22.5</v>
      </c>
      <c r="C88" s="5">
        <f t="shared" si="11"/>
        <v>1.9999999999999574E-2</v>
      </c>
      <c r="D88" s="5">
        <f t="shared" si="12"/>
        <v>1.499999999999968E-2</v>
      </c>
      <c r="E88" s="5">
        <f t="shared" si="13"/>
        <v>1.9999999999999574E-2</v>
      </c>
      <c r="F88" s="5">
        <f t="shared" si="14"/>
        <v>9.9999999999997868E-3</v>
      </c>
      <c r="G88" s="2">
        <f t="shared" si="21"/>
        <v>85</v>
      </c>
      <c r="H88" s="6">
        <f t="shared" si="15"/>
        <v>1.3908205841446453E-3</v>
      </c>
      <c r="I88" s="6">
        <f t="shared" si="16"/>
        <v>9.0554665436733042E-4</v>
      </c>
      <c r="J88" s="6">
        <f t="shared" si="17"/>
        <v>0.11821974965229502</v>
      </c>
      <c r="K88" s="6">
        <f t="shared" si="18"/>
        <v>7.2491223240593219E-2</v>
      </c>
      <c r="L88" s="2">
        <f t="shared" si="19"/>
        <v>8.670716548944404E-3</v>
      </c>
      <c r="M88" s="2">
        <f t="shared" si="20"/>
        <v>8.6771380796005007E-3</v>
      </c>
    </row>
    <row r="89" spans="1:13" x14ac:dyDescent="0.3">
      <c r="A89" t="s">
        <v>146</v>
      </c>
      <c r="B89">
        <v>22.54</v>
      </c>
      <c r="C89" s="5">
        <f t="shared" si="11"/>
        <v>2.9999999999999361E-2</v>
      </c>
      <c r="D89" s="5">
        <f t="shared" si="12"/>
        <v>-4.9999999999998934E-3</v>
      </c>
      <c r="E89" s="5">
        <f t="shared" si="13"/>
        <v>9.9999999999997868E-3</v>
      </c>
      <c r="F89" s="5">
        <f t="shared" si="14"/>
        <v>-4.9999999999998934E-3</v>
      </c>
      <c r="G89" s="2">
        <f t="shared" si="21"/>
        <v>86</v>
      </c>
      <c r="H89" s="6">
        <f t="shared" si="15"/>
        <v>1.3908205841446453E-3</v>
      </c>
      <c r="I89" s="6">
        <f t="shared" si="16"/>
        <v>9.0715651508620568E-4</v>
      </c>
      <c r="J89" s="6">
        <f t="shared" si="17"/>
        <v>0.11961057023643967</v>
      </c>
      <c r="K89" s="6">
        <f t="shared" si="18"/>
        <v>7.3398379755679422E-2</v>
      </c>
      <c r="L89" s="2">
        <f t="shared" si="19"/>
        <v>8.8813060344146294E-3</v>
      </c>
      <c r="M89" s="2">
        <f t="shared" si="20"/>
        <v>8.8878238432500197E-3</v>
      </c>
    </row>
    <row r="90" spans="1:13" x14ac:dyDescent="0.3">
      <c r="A90" t="s">
        <v>147</v>
      </c>
      <c r="B90">
        <v>22.56</v>
      </c>
      <c r="C90" s="5">
        <f t="shared" si="11"/>
        <v>9.9999999999997868E-3</v>
      </c>
      <c r="D90" s="5">
        <f t="shared" si="12"/>
        <v>4.2500000000000426E-2</v>
      </c>
      <c r="E90" s="5">
        <f t="shared" si="13"/>
        <v>0</v>
      </c>
      <c r="F90" s="5">
        <f t="shared" si="14"/>
        <v>-4.9999999999998934E-3</v>
      </c>
      <c r="G90" s="2">
        <f t="shared" si="21"/>
        <v>87</v>
      </c>
      <c r="H90" s="6">
        <f t="shared" si="15"/>
        <v>1.3908205841446453E-3</v>
      </c>
      <c r="I90" s="6">
        <f t="shared" si="16"/>
        <v>9.0796144544564325E-4</v>
      </c>
      <c r="J90" s="6">
        <f t="shared" si="17"/>
        <v>0.12100139082058432</v>
      </c>
      <c r="K90" s="6">
        <f t="shared" si="18"/>
        <v>7.4306341201125059E-2</v>
      </c>
      <c r="L90" s="2">
        <f t="shared" si="19"/>
        <v>9.0945174210000212E-3</v>
      </c>
      <c r="M90" s="2">
        <f t="shared" si="20"/>
        <v>9.1010352298354115E-3</v>
      </c>
    </row>
    <row r="91" spans="1:13" x14ac:dyDescent="0.3">
      <c r="A91" t="s">
        <v>148</v>
      </c>
      <c r="B91">
        <v>22.56</v>
      </c>
      <c r="C91" s="5">
        <f t="shared" ref="C91:C154" si="22">IF(AND(ISNUMBER(B90),ISNUMBER(B92)),(B92-B90)/2,"")</f>
        <v>0.11500000000000021</v>
      </c>
      <c r="D91" s="5">
        <f t="shared" ref="D91:D154" si="23">IF(AND(ISNUMBER(C90),ISNUMBER(C92)),(C92-C90)/2,"")</f>
        <v>5.4999999999999716E-2</v>
      </c>
      <c r="E91" s="5">
        <f t="shared" ref="E91:E154" si="24">IF(AND(ISNUMBER(B91),ISNUMBER(B92)),(B92-B91)/2,"")</f>
        <v>0.11500000000000021</v>
      </c>
      <c r="F91" s="5">
        <f t="shared" ref="F91:F154" si="25">IF(AND(ISNUMBER(E90),ISNUMBER(E91)),(E91-E90)/2,"")</f>
        <v>5.7500000000000107E-2</v>
      </c>
      <c r="G91" s="2">
        <f t="shared" si="21"/>
        <v>88</v>
      </c>
      <c r="H91" s="6">
        <f t="shared" ref="H91:H154" si="26">1/MAX(G:G)</f>
        <v>1.3908205841446453E-3</v>
      </c>
      <c r="I91" s="6">
        <f t="shared" ref="I91:I154" si="27">B91/SUM(B:B)</f>
        <v>9.0796144544564325E-4</v>
      </c>
      <c r="J91" s="6">
        <f t="shared" ref="J91:J154" si="28">H91+J90</f>
        <v>0.12239221140472897</v>
      </c>
      <c r="K91" s="6">
        <f t="shared" ref="K91:K154" si="29">I91+K90</f>
        <v>7.5214302646570697E-2</v>
      </c>
      <c r="L91" s="2">
        <f t="shared" ref="L91:L154" si="30">K91*J92</f>
        <v>9.3102544305212823E-3</v>
      </c>
      <c r="M91" s="2">
        <f t="shared" ref="M91:M154" si="31">K92*J91</f>
        <v>9.3179051872339345E-3</v>
      </c>
    </row>
    <row r="92" spans="1:13" x14ac:dyDescent="0.3">
      <c r="A92" t="s">
        <v>149</v>
      </c>
      <c r="B92">
        <v>22.79</v>
      </c>
      <c r="C92" s="5">
        <f t="shared" si="22"/>
        <v>0.11999999999999922</v>
      </c>
      <c r="D92" s="5">
        <f t="shared" si="23"/>
        <v>-5.5000000000000604E-2</v>
      </c>
      <c r="E92" s="5">
        <f t="shared" si="24"/>
        <v>4.9999999999990052E-3</v>
      </c>
      <c r="F92" s="5">
        <f t="shared" si="25"/>
        <v>-5.5000000000000604E-2</v>
      </c>
      <c r="G92" s="2">
        <f t="shared" si="21"/>
        <v>89</v>
      </c>
      <c r="H92" s="6">
        <f t="shared" si="26"/>
        <v>1.3908205841446453E-3</v>
      </c>
      <c r="I92" s="6">
        <f t="shared" si="27"/>
        <v>9.1721814457917602E-4</v>
      </c>
      <c r="J92" s="6">
        <f t="shared" si="28"/>
        <v>0.12378303198887362</v>
      </c>
      <c r="K92" s="6">
        <f t="shared" si="29"/>
        <v>7.6131520791149876E-2</v>
      </c>
      <c r="L92" s="2">
        <f t="shared" si="30"/>
        <v>9.5296757596710704E-3</v>
      </c>
      <c r="M92" s="2">
        <f t="shared" si="31"/>
        <v>9.5373763347439376E-3</v>
      </c>
    </row>
    <row r="93" spans="1:13" x14ac:dyDescent="0.3">
      <c r="A93" t="s">
        <v>150</v>
      </c>
      <c r="B93">
        <v>22.799999999999997</v>
      </c>
      <c r="C93" s="5">
        <f t="shared" si="22"/>
        <v>4.9999999999990052E-3</v>
      </c>
      <c r="D93" s="5">
        <f t="shared" si="23"/>
        <v>-5.9999999999999609E-2</v>
      </c>
      <c r="E93" s="5">
        <f t="shared" si="24"/>
        <v>0</v>
      </c>
      <c r="F93" s="5">
        <f t="shared" si="25"/>
        <v>-2.4999999999995026E-3</v>
      </c>
      <c r="G93" s="2">
        <f t="shared" si="21"/>
        <v>90</v>
      </c>
      <c r="H93" s="6">
        <f t="shared" si="26"/>
        <v>1.3908205841446453E-3</v>
      </c>
      <c r="I93" s="6">
        <f t="shared" si="27"/>
        <v>9.176206097588947E-4</v>
      </c>
      <c r="J93" s="6">
        <f t="shared" si="28"/>
        <v>0.12517385257301827</v>
      </c>
      <c r="K93" s="6">
        <f t="shared" si="29"/>
        <v>7.7049141400908766E-2</v>
      </c>
      <c r="L93" s="2">
        <f t="shared" si="30"/>
        <v>9.7516993984460478E-3</v>
      </c>
      <c r="M93" s="2">
        <f t="shared" si="31"/>
        <v>9.759399973518915E-3</v>
      </c>
    </row>
    <row r="94" spans="1:13" x14ac:dyDescent="0.3">
      <c r="A94" t="s">
        <v>151</v>
      </c>
      <c r="B94">
        <v>22.799999999999997</v>
      </c>
      <c r="C94" s="5">
        <f t="shared" si="22"/>
        <v>0</v>
      </c>
      <c r="D94" s="5">
        <f t="shared" si="23"/>
        <v>-2.4999999999986144E-3</v>
      </c>
      <c r="E94" s="5">
        <f t="shared" si="24"/>
        <v>0</v>
      </c>
      <c r="F94" s="5">
        <f t="shared" si="25"/>
        <v>0</v>
      </c>
      <c r="G94" s="2">
        <f t="shared" si="21"/>
        <v>91</v>
      </c>
      <c r="H94" s="6">
        <f t="shared" si="26"/>
        <v>1.3908205841446453E-3</v>
      </c>
      <c r="I94" s="6">
        <f t="shared" si="27"/>
        <v>9.176206097588947E-4</v>
      </c>
      <c r="J94" s="6">
        <f t="shared" si="28"/>
        <v>0.12656467315716291</v>
      </c>
      <c r="K94" s="6">
        <f t="shared" si="29"/>
        <v>7.7966762010667656E-2</v>
      </c>
      <c r="L94" s="2">
        <f t="shared" si="30"/>
        <v>9.9762755284859995E-3</v>
      </c>
      <c r="M94" s="2">
        <f t="shared" si="31"/>
        <v>9.9839761035588684E-3</v>
      </c>
    </row>
    <row r="95" spans="1:13" x14ac:dyDescent="0.3">
      <c r="A95" t="s">
        <v>152</v>
      </c>
      <c r="B95">
        <v>22.799999999999997</v>
      </c>
      <c r="C95" s="5">
        <f t="shared" si="22"/>
        <v>1.7763568394002505E-15</v>
      </c>
      <c r="D95" s="5">
        <f t="shared" si="23"/>
        <v>2.000000000000135E-2</v>
      </c>
      <c r="E95" s="5">
        <f t="shared" si="24"/>
        <v>1.7763568394002505E-15</v>
      </c>
      <c r="F95" s="5">
        <f t="shared" si="25"/>
        <v>8.8817841970012523E-16</v>
      </c>
      <c r="G95" s="2">
        <f t="shared" si="21"/>
        <v>92</v>
      </c>
      <c r="H95" s="6">
        <f t="shared" si="26"/>
        <v>1.3908205841446453E-3</v>
      </c>
      <c r="I95" s="6">
        <f t="shared" si="27"/>
        <v>9.176206097588947E-4</v>
      </c>
      <c r="J95" s="6">
        <f t="shared" si="28"/>
        <v>0.12795549374130755</v>
      </c>
      <c r="K95" s="6">
        <f t="shared" si="29"/>
        <v>7.8884382620426546E-2</v>
      </c>
      <c r="L95" s="2">
        <f t="shared" si="30"/>
        <v>1.0203404149790929E-2</v>
      </c>
      <c r="M95" s="2">
        <f t="shared" si="31"/>
        <v>1.0211104724863798E-2</v>
      </c>
    </row>
    <row r="96" spans="1:13" x14ac:dyDescent="0.3">
      <c r="A96" t="s">
        <v>153</v>
      </c>
      <c r="B96">
        <v>22.8</v>
      </c>
      <c r="C96" s="5">
        <f t="shared" si="22"/>
        <v>4.00000000000027E-2</v>
      </c>
      <c r="D96" s="5">
        <f t="shared" si="23"/>
        <v>1.9999999999999574E-2</v>
      </c>
      <c r="E96" s="5">
        <f t="shared" si="24"/>
        <v>4.0000000000000924E-2</v>
      </c>
      <c r="F96" s="5">
        <f t="shared" si="25"/>
        <v>1.9999999999999574E-2</v>
      </c>
      <c r="G96" s="2">
        <f t="shared" si="21"/>
        <v>93</v>
      </c>
      <c r="H96" s="6">
        <f t="shared" si="26"/>
        <v>1.3908205841446453E-3</v>
      </c>
      <c r="I96" s="6">
        <f t="shared" si="27"/>
        <v>9.1762060975889481E-4</v>
      </c>
      <c r="J96" s="6">
        <f t="shared" si="28"/>
        <v>0.12934631432545218</v>
      </c>
      <c r="K96" s="6">
        <f t="shared" si="29"/>
        <v>7.9802003230185437E-2</v>
      </c>
      <c r="L96" s="2">
        <f t="shared" si="30"/>
        <v>1.0433085262360834E-2</v>
      </c>
      <c r="M96" s="2">
        <f t="shared" si="31"/>
        <v>1.0441202296534832E-2</v>
      </c>
    </row>
    <row r="97" spans="1:13" x14ac:dyDescent="0.3">
      <c r="A97" t="s">
        <v>154</v>
      </c>
      <c r="B97">
        <v>22.880000000000003</v>
      </c>
      <c r="C97" s="5">
        <f t="shared" si="22"/>
        <v>4.0000000000000924E-2</v>
      </c>
      <c r="D97" s="5">
        <f t="shared" si="23"/>
        <v>-2.000000000000135E-2</v>
      </c>
      <c r="E97" s="5">
        <f t="shared" si="24"/>
        <v>0</v>
      </c>
      <c r="F97" s="5">
        <f t="shared" si="25"/>
        <v>-2.0000000000000462E-2</v>
      </c>
      <c r="G97" s="2">
        <f t="shared" si="21"/>
        <v>94</v>
      </c>
      <c r="H97" s="6">
        <f t="shared" si="26"/>
        <v>1.3908205841446453E-3</v>
      </c>
      <c r="I97" s="6">
        <f t="shared" si="27"/>
        <v>9.2084033119664544E-4</v>
      </c>
      <c r="J97" s="6">
        <f t="shared" si="28"/>
        <v>0.13073713490959682</v>
      </c>
      <c r="K97" s="6">
        <f t="shared" si="29"/>
        <v>8.0722843561382082E-2</v>
      </c>
      <c r="L97" s="2">
        <f t="shared" si="30"/>
        <v>1.0665744281406545E-2</v>
      </c>
      <c r="M97" s="2">
        <f t="shared" si="31"/>
        <v>1.0673861315580542E-2</v>
      </c>
    </row>
    <row r="98" spans="1:13" x14ac:dyDescent="0.3">
      <c r="A98" t="s">
        <v>155</v>
      </c>
      <c r="B98">
        <v>22.880000000000003</v>
      </c>
      <c r="C98" s="5">
        <f t="shared" si="22"/>
        <v>0</v>
      </c>
      <c r="D98" s="5">
        <f t="shared" si="23"/>
        <v>-2.0000000000000462E-2</v>
      </c>
      <c r="E98" s="5">
        <f t="shared" si="24"/>
        <v>0</v>
      </c>
      <c r="F98" s="5">
        <f t="shared" si="25"/>
        <v>0</v>
      </c>
      <c r="G98" s="2">
        <f t="shared" si="21"/>
        <v>95</v>
      </c>
      <c r="H98" s="6">
        <f t="shared" si="26"/>
        <v>1.3908205841446453E-3</v>
      </c>
      <c r="I98" s="6">
        <f t="shared" si="27"/>
        <v>9.2084033119664544E-4</v>
      </c>
      <c r="J98" s="6">
        <f t="shared" si="28"/>
        <v>0.13212795549374146</v>
      </c>
      <c r="K98" s="6">
        <f t="shared" si="29"/>
        <v>8.1643683892578728E-2</v>
      </c>
      <c r="L98" s="2">
        <f t="shared" si="30"/>
        <v>1.0900964747826935E-2</v>
      </c>
      <c r="M98" s="2">
        <f t="shared" si="31"/>
        <v>1.090908178200093E-2</v>
      </c>
    </row>
    <row r="99" spans="1:13" x14ac:dyDescent="0.3">
      <c r="A99" t="s">
        <v>156</v>
      </c>
      <c r="B99">
        <v>22.880000000000003</v>
      </c>
      <c r="C99" s="5">
        <f t="shared" si="22"/>
        <v>0</v>
      </c>
      <c r="D99" s="5">
        <f t="shared" si="23"/>
        <v>1.499999999999968E-2</v>
      </c>
      <c r="E99" s="5">
        <f t="shared" si="24"/>
        <v>0</v>
      </c>
      <c r="F99" s="5">
        <f t="shared" si="25"/>
        <v>0</v>
      </c>
      <c r="G99" s="2">
        <f t="shared" si="21"/>
        <v>96</v>
      </c>
      <c r="H99" s="6">
        <f t="shared" si="26"/>
        <v>1.3908205841446453E-3</v>
      </c>
      <c r="I99" s="6">
        <f t="shared" si="27"/>
        <v>9.2084033119664544E-4</v>
      </c>
      <c r="J99" s="6">
        <f t="shared" si="28"/>
        <v>0.13351877607788609</v>
      </c>
      <c r="K99" s="6">
        <f t="shared" si="29"/>
        <v>8.2564524223775373E-2</v>
      </c>
      <c r="L99" s="2">
        <f t="shared" si="30"/>
        <v>1.1138746661622002E-2</v>
      </c>
      <c r="M99" s="2">
        <f t="shared" si="31"/>
        <v>1.1146863695795997E-2</v>
      </c>
    </row>
    <row r="100" spans="1:13" x14ac:dyDescent="0.3">
      <c r="A100" t="s">
        <v>157</v>
      </c>
      <c r="B100">
        <v>22.880000000000003</v>
      </c>
      <c r="C100" s="5">
        <f t="shared" si="22"/>
        <v>2.9999999999999361E-2</v>
      </c>
      <c r="D100" s="5">
        <f t="shared" si="23"/>
        <v>1.499999999999968E-2</v>
      </c>
      <c r="E100" s="5">
        <f t="shared" si="24"/>
        <v>2.9999999999999361E-2</v>
      </c>
      <c r="F100" s="5">
        <f t="shared" si="25"/>
        <v>1.499999999999968E-2</v>
      </c>
      <c r="G100" s="2">
        <f t="shared" si="21"/>
        <v>97</v>
      </c>
      <c r="H100" s="6">
        <f t="shared" si="26"/>
        <v>1.3908205841446453E-3</v>
      </c>
      <c r="I100" s="6">
        <f t="shared" si="27"/>
        <v>9.2084033119664544E-4</v>
      </c>
      <c r="J100" s="6">
        <f t="shared" si="28"/>
        <v>0.13490959666203073</v>
      </c>
      <c r="K100" s="6">
        <f t="shared" si="29"/>
        <v>8.3485364554972019E-2</v>
      </c>
      <c r="L100" s="2">
        <f t="shared" si="30"/>
        <v>1.1379090022791746E-2</v>
      </c>
      <c r="M100" s="2">
        <f t="shared" si="31"/>
        <v>1.1387532835456139E-2</v>
      </c>
    </row>
    <row r="101" spans="1:13" x14ac:dyDescent="0.3">
      <c r="A101" t="s">
        <v>158</v>
      </c>
      <c r="B101">
        <v>22.94</v>
      </c>
      <c r="C101" s="5">
        <f t="shared" si="22"/>
        <v>2.9999999999999361E-2</v>
      </c>
      <c r="D101" s="5">
        <f t="shared" si="23"/>
        <v>2.5000000000003908E-3</v>
      </c>
      <c r="E101" s="5">
        <f t="shared" si="24"/>
        <v>0</v>
      </c>
      <c r="F101" s="5">
        <f t="shared" si="25"/>
        <v>-1.499999999999968E-2</v>
      </c>
      <c r="G101" s="2">
        <f t="shared" si="21"/>
        <v>98</v>
      </c>
      <c r="H101" s="6">
        <f t="shared" si="26"/>
        <v>1.3908205841446453E-3</v>
      </c>
      <c r="I101" s="6">
        <f t="shared" si="27"/>
        <v>9.2325512227495828E-4</v>
      </c>
      <c r="J101" s="6">
        <f t="shared" si="28"/>
        <v>0.13630041724617536</v>
      </c>
      <c r="K101" s="6">
        <f t="shared" si="29"/>
        <v>8.4408619677246971E-2</v>
      </c>
      <c r="L101" s="2">
        <f t="shared" si="30"/>
        <v>1.1622327326908842E-2</v>
      </c>
      <c r="M101" s="2">
        <f t="shared" si="31"/>
        <v>1.1630770139573235E-2</v>
      </c>
    </row>
    <row r="102" spans="1:13" x14ac:dyDescent="0.3">
      <c r="A102" t="s">
        <v>159</v>
      </c>
      <c r="B102">
        <v>22.94</v>
      </c>
      <c r="C102" s="5">
        <f t="shared" si="22"/>
        <v>3.5000000000000142E-2</v>
      </c>
      <c r="D102" s="5">
        <f t="shared" si="23"/>
        <v>7.5000000000002842E-3</v>
      </c>
      <c r="E102" s="5">
        <f t="shared" si="24"/>
        <v>3.5000000000000142E-2</v>
      </c>
      <c r="F102" s="5">
        <f t="shared" si="25"/>
        <v>1.7500000000000071E-2</v>
      </c>
      <c r="G102" s="2">
        <f t="shared" si="21"/>
        <v>99</v>
      </c>
      <c r="H102" s="6">
        <f t="shared" si="26"/>
        <v>1.3908205841446453E-3</v>
      </c>
      <c r="I102" s="6">
        <f t="shared" si="27"/>
        <v>9.2325512227495828E-4</v>
      </c>
      <c r="J102" s="6">
        <f t="shared" si="28"/>
        <v>0.13769123783032</v>
      </c>
      <c r="K102" s="6">
        <f t="shared" si="29"/>
        <v>8.5331874799521923E-2</v>
      </c>
      <c r="L102" s="2">
        <f t="shared" si="30"/>
        <v>1.1868132795482891E-2</v>
      </c>
      <c r="M102" s="2">
        <f t="shared" si="31"/>
        <v>1.187696351964874E-2</v>
      </c>
    </row>
    <row r="103" spans="1:13" x14ac:dyDescent="0.3">
      <c r="A103" t="s">
        <v>160</v>
      </c>
      <c r="B103">
        <v>23.01</v>
      </c>
      <c r="C103" s="5">
        <f t="shared" si="22"/>
        <v>4.4999999999999929E-2</v>
      </c>
      <c r="D103" s="5">
        <f t="shared" si="23"/>
        <v>2.9999999999999361E-2</v>
      </c>
      <c r="E103" s="5">
        <f t="shared" si="24"/>
        <v>9.9999999999997868E-3</v>
      </c>
      <c r="F103" s="5">
        <f t="shared" si="25"/>
        <v>-1.2500000000000178E-2</v>
      </c>
      <c r="G103" s="2">
        <f t="shared" si="21"/>
        <v>100</v>
      </c>
      <c r="H103" s="6">
        <f t="shared" si="26"/>
        <v>1.3908205841446453E-3</v>
      </c>
      <c r="I103" s="6">
        <f t="shared" si="27"/>
        <v>9.2607237853299001E-4</v>
      </c>
      <c r="J103" s="6">
        <f t="shared" si="28"/>
        <v>0.13908205841446464</v>
      </c>
      <c r="K103" s="6">
        <f t="shared" si="29"/>
        <v>8.625794717805492E-2</v>
      </c>
      <c r="L103" s="2">
        <f t="shared" si="30"/>
        <v>1.2116902176611339E-2</v>
      </c>
      <c r="M103" s="2">
        <f t="shared" si="31"/>
        <v>1.2125844852148458E-2</v>
      </c>
    </row>
    <row r="104" spans="1:13" x14ac:dyDescent="0.3">
      <c r="A104" t="s">
        <v>161</v>
      </c>
      <c r="B104">
        <v>23.03</v>
      </c>
      <c r="C104" s="5">
        <f t="shared" si="22"/>
        <v>9.4999999999998863E-2</v>
      </c>
      <c r="D104" s="5">
        <f t="shared" si="23"/>
        <v>1.9999999999999574E-2</v>
      </c>
      <c r="E104" s="5">
        <f t="shared" si="24"/>
        <v>8.4999999999999076E-2</v>
      </c>
      <c r="F104" s="5">
        <f t="shared" si="25"/>
        <v>3.7499999999999645E-2</v>
      </c>
      <c r="G104" s="2">
        <f t="shared" si="21"/>
        <v>101</v>
      </c>
      <c r="H104" s="6">
        <f t="shared" si="26"/>
        <v>1.3908205841446453E-3</v>
      </c>
      <c r="I104" s="6">
        <f t="shared" si="27"/>
        <v>9.2687730889242758E-4</v>
      </c>
      <c r="J104" s="6">
        <f t="shared" si="28"/>
        <v>0.14047287899860927</v>
      </c>
      <c r="K104" s="6">
        <f t="shared" si="29"/>
        <v>8.7184824486947352E-2</v>
      </c>
      <c r="L104" s="2">
        <f t="shared" si="30"/>
        <v>1.2368361749191426E-2</v>
      </c>
      <c r="M104" s="2">
        <f t="shared" si="31"/>
        <v>1.2378265527250906E-2</v>
      </c>
    </row>
    <row r="105" spans="1:13" x14ac:dyDescent="0.3">
      <c r="A105" t="s">
        <v>162</v>
      </c>
      <c r="B105">
        <v>23.2</v>
      </c>
      <c r="C105" s="5">
        <f t="shared" si="22"/>
        <v>8.4999999999999076E-2</v>
      </c>
      <c r="D105" s="5">
        <f t="shared" si="23"/>
        <v>-4.7499999999999432E-2</v>
      </c>
      <c r="E105" s="5">
        <f t="shared" si="24"/>
        <v>0</v>
      </c>
      <c r="F105" s="5">
        <f t="shared" si="25"/>
        <v>-4.2499999999999538E-2</v>
      </c>
      <c r="G105" s="2">
        <f t="shared" si="21"/>
        <v>102</v>
      </c>
      <c r="H105" s="6">
        <f t="shared" si="26"/>
        <v>1.3908205841446453E-3</v>
      </c>
      <c r="I105" s="6">
        <f t="shared" si="27"/>
        <v>9.337192169476473E-4</v>
      </c>
      <c r="J105" s="6">
        <f t="shared" si="28"/>
        <v>0.14186369958275391</v>
      </c>
      <c r="K105" s="6">
        <f t="shared" si="29"/>
        <v>8.8118543703895005E-2</v>
      </c>
      <c r="L105" s="2">
        <f t="shared" si="30"/>
        <v>1.2623379696107358E-2</v>
      </c>
      <c r="M105" s="2">
        <f t="shared" si="31"/>
        <v>1.2633283474166838E-2</v>
      </c>
    </row>
    <row r="106" spans="1:13" x14ac:dyDescent="0.3">
      <c r="A106" t="s">
        <v>163</v>
      </c>
      <c r="B106">
        <v>23.2</v>
      </c>
      <c r="C106" s="5">
        <f t="shared" si="22"/>
        <v>0</v>
      </c>
      <c r="D106" s="5">
        <f t="shared" si="23"/>
        <v>-3.7499999999999645E-2</v>
      </c>
      <c r="E106" s="5">
        <f t="shared" si="24"/>
        <v>0</v>
      </c>
      <c r="F106" s="5">
        <f t="shared" si="25"/>
        <v>0</v>
      </c>
      <c r="G106" s="2">
        <f t="shared" si="21"/>
        <v>103</v>
      </c>
      <c r="H106" s="6">
        <f t="shared" si="26"/>
        <v>1.3908205841446453E-3</v>
      </c>
      <c r="I106" s="6">
        <f t="shared" si="27"/>
        <v>9.337192169476473E-4</v>
      </c>
      <c r="J106" s="6">
        <f t="shared" si="28"/>
        <v>0.14325452016689855</v>
      </c>
      <c r="K106" s="6">
        <f t="shared" si="29"/>
        <v>8.9052262920842659E-2</v>
      </c>
      <c r="L106" s="2">
        <f t="shared" si="30"/>
        <v>1.2880994914836774E-2</v>
      </c>
      <c r="M106" s="2">
        <f t="shared" si="31"/>
        <v>1.2890898692896256E-2</v>
      </c>
    </row>
    <row r="107" spans="1:13" x14ac:dyDescent="0.3">
      <c r="A107" t="s">
        <v>164</v>
      </c>
      <c r="B107">
        <v>23.2</v>
      </c>
      <c r="C107" s="5">
        <f t="shared" si="22"/>
        <v>9.9999999999997868E-3</v>
      </c>
      <c r="D107" s="5">
        <f t="shared" si="23"/>
        <v>4.9999999999998934E-3</v>
      </c>
      <c r="E107" s="5">
        <f t="shared" si="24"/>
        <v>9.9999999999997868E-3</v>
      </c>
      <c r="F107" s="5">
        <f t="shared" si="25"/>
        <v>4.9999999999998934E-3</v>
      </c>
      <c r="G107" s="2">
        <f t="shared" si="21"/>
        <v>104</v>
      </c>
      <c r="H107" s="6">
        <f t="shared" si="26"/>
        <v>1.3908205841446453E-3</v>
      </c>
      <c r="I107" s="6">
        <f t="shared" si="27"/>
        <v>9.337192169476473E-4</v>
      </c>
      <c r="J107" s="6">
        <f t="shared" si="28"/>
        <v>0.14464534075104318</v>
      </c>
      <c r="K107" s="6">
        <f t="shared" si="29"/>
        <v>8.9985982137790313E-2</v>
      </c>
      <c r="L107" s="2">
        <f t="shared" si="30"/>
        <v>1.3141207405379676E-2</v>
      </c>
      <c r="M107" s="2">
        <f t="shared" si="31"/>
        <v>1.3151227612865277E-2</v>
      </c>
    </row>
    <row r="108" spans="1:13" x14ac:dyDescent="0.3">
      <c r="A108" t="s">
        <v>165</v>
      </c>
      <c r="B108">
        <v>23.22</v>
      </c>
      <c r="C108" s="5">
        <f t="shared" si="22"/>
        <v>9.9999999999997868E-3</v>
      </c>
      <c r="D108" s="5">
        <f t="shared" si="23"/>
        <v>1.7500000000000071E-2</v>
      </c>
      <c r="E108" s="5">
        <f t="shared" si="24"/>
        <v>0</v>
      </c>
      <c r="F108" s="5">
        <f t="shared" si="25"/>
        <v>-4.9999999999998934E-3</v>
      </c>
      <c r="G108" s="2">
        <f t="shared" si="21"/>
        <v>105</v>
      </c>
      <c r="H108" s="6">
        <f t="shared" si="26"/>
        <v>1.3908205841446453E-3</v>
      </c>
      <c r="I108" s="6">
        <f t="shared" si="27"/>
        <v>9.3452414730708499E-4</v>
      </c>
      <c r="J108" s="6">
        <f t="shared" si="28"/>
        <v>0.14603616133518782</v>
      </c>
      <c r="K108" s="6">
        <f t="shared" si="29"/>
        <v>9.0920506285097402E-2</v>
      </c>
      <c r="L108" s="2">
        <f t="shared" si="30"/>
        <v>1.3404135836189608E-2</v>
      </c>
      <c r="M108" s="2">
        <f t="shared" si="31"/>
        <v>1.3414156043675209E-2</v>
      </c>
    </row>
    <row r="109" spans="1:13" x14ac:dyDescent="0.3">
      <c r="A109" t="s">
        <v>166</v>
      </c>
      <c r="B109">
        <v>23.22</v>
      </c>
      <c r="C109" s="5">
        <f t="shared" si="22"/>
        <v>4.4999999999999929E-2</v>
      </c>
      <c r="D109" s="5">
        <f t="shared" si="23"/>
        <v>2.0000000000000462E-2</v>
      </c>
      <c r="E109" s="5">
        <f t="shared" si="24"/>
        <v>4.4999999999999929E-2</v>
      </c>
      <c r="F109" s="5">
        <f t="shared" si="25"/>
        <v>2.2499999999999964E-2</v>
      </c>
      <c r="G109" s="2">
        <f t="shared" si="21"/>
        <v>106</v>
      </c>
      <c r="H109" s="6">
        <f t="shared" si="26"/>
        <v>1.3908205841446453E-3</v>
      </c>
      <c r="I109" s="6">
        <f t="shared" si="27"/>
        <v>9.3452414730708499E-4</v>
      </c>
      <c r="J109" s="6">
        <f t="shared" si="28"/>
        <v>0.14742698191933246</v>
      </c>
      <c r="K109" s="6">
        <f t="shared" si="29"/>
        <v>9.1855030432404491E-2</v>
      </c>
      <c r="L109" s="2">
        <f t="shared" si="30"/>
        <v>1.366966377784045E-2</v>
      </c>
      <c r="M109" s="2">
        <f t="shared" si="31"/>
        <v>1.3680217993367013E-2</v>
      </c>
    </row>
    <row r="110" spans="1:13" x14ac:dyDescent="0.3">
      <c r="A110" t="s">
        <v>167</v>
      </c>
      <c r="B110">
        <v>23.31</v>
      </c>
      <c r="C110" s="5">
        <f t="shared" si="22"/>
        <v>5.0000000000000711E-2</v>
      </c>
      <c r="D110" s="5">
        <f t="shared" si="23"/>
        <v>-1.9999999999999574E-2</v>
      </c>
      <c r="E110" s="5">
        <f t="shared" si="24"/>
        <v>5.0000000000007816E-3</v>
      </c>
      <c r="F110" s="5">
        <f t="shared" si="25"/>
        <v>-1.9999999999999574E-2</v>
      </c>
      <c r="G110" s="2">
        <f t="shared" si="21"/>
        <v>107</v>
      </c>
      <c r="H110" s="6">
        <f t="shared" si="26"/>
        <v>1.3908205841446453E-3</v>
      </c>
      <c r="I110" s="6">
        <f t="shared" si="27"/>
        <v>9.3814633392455429E-4</v>
      </c>
      <c r="J110" s="6">
        <f t="shared" si="28"/>
        <v>0.14881780250347709</v>
      </c>
      <c r="K110" s="6">
        <f t="shared" si="29"/>
        <v>9.2793176766329047E-2</v>
      </c>
      <c r="L110" s="2">
        <f t="shared" si="30"/>
        <v>1.3938335313996577E-2</v>
      </c>
      <c r="M110" s="2">
        <f t="shared" si="31"/>
        <v>1.394894942350677E-2</v>
      </c>
    </row>
    <row r="111" spans="1:13" x14ac:dyDescent="0.3">
      <c r="A111" t="s">
        <v>168</v>
      </c>
      <c r="B111">
        <v>23.32</v>
      </c>
      <c r="C111" s="5">
        <f t="shared" si="22"/>
        <v>5.0000000000007816E-3</v>
      </c>
      <c r="D111" s="5">
        <f t="shared" si="23"/>
        <v>-1.2500000000001066E-2</v>
      </c>
      <c r="E111" s="5">
        <f t="shared" si="24"/>
        <v>0</v>
      </c>
      <c r="F111" s="5">
        <f t="shared" si="25"/>
        <v>-2.5000000000003908E-3</v>
      </c>
      <c r="G111" s="2">
        <f t="shared" si="21"/>
        <v>108</v>
      </c>
      <c r="H111" s="6">
        <f t="shared" si="26"/>
        <v>1.3908205841446453E-3</v>
      </c>
      <c r="I111" s="6">
        <f t="shared" si="27"/>
        <v>9.3854879910427308E-4</v>
      </c>
      <c r="J111" s="6">
        <f t="shared" si="28"/>
        <v>0.15020862308762173</v>
      </c>
      <c r="K111" s="6">
        <f t="shared" si="29"/>
        <v>9.3731725565433313E-2</v>
      </c>
      <c r="L111" s="2">
        <f t="shared" si="30"/>
        <v>1.4209677450114372E-2</v>
      </c>
      <c r="M111" s="2">
        <f t="shared" si="31"/>
        <v>1.4220291559624563E-2</v>
      </c>
    </row>
    <row r="112" spans="1:13" x14ac:dyDescent="0.3">
      <c r="A112" t="s">
        <v>169</v>
      </c>
      <c r="B112">
        <v>23.32</v>
      </c>
      <c r="C112" s="5">
        <f t="shared" si="22"/>
        <v>2.4999999999998579E-2</v>
      </c>
      <c r="D112" s="5">
        <f t="shared" si="23"/>
        <v>1.7499999999999183E-2</v>
      </c>
      <c r="E112" s="5">
        <f t="shared" si="24"/>
        <v>2.4999999999998579E-2</v>
      </c>
      <c r="F112" s="5">
        <f t="shared" si="25"/>
        <v>1.2499999999999289E-2</v>
      </c>
      <c r="G112" s="2">
        <f t="shared" si="21"/>
        <v>109</v>
      </c>
      <c r="H112" s="6">
        <f t="shared" si="26"/>
        <v>1.3908205841446453E-3</v>
      </c>
      <c r="I112" s="6">
        <f t="shared" si="27"/>
        <v>9.3854879910427308E-4</v>
      </c>
      <c r="J112" s="6">
        <f t="shared" si="28"/>
        <v>0.15159944367176637</v>
      </c>
      <c r="K112" s="6">
        <f t="shared" si="29"/>
        <v>9.4670274364537579E-2</v>
      </c>
      <c r="L112" s="2">
        <f t="shared" si="30"/>
        <v>1.4483630292210201E-2</v>
      </c>
      <c r="M112" s="2">
        <f t="shared" si="31"/>
        <v>1.4494549469207106E-2</v>
      </c>
    </row>
    <row r="113" spans="1:13" x14ac:dyDescent="0.3">
      <c r="A113" t="s">
        <v>170</v>
      </c>
      <c r="B113">
        <v>23.369999999999997</v>
      </c>
      <c r="C113" s="5">
        <f t="shared" si="22"/>
        <v>3.9999999999999147E-2</v>
      </c>
      <c r="D113" s="5">
        <f t="shared" si="23"/>
        <v>-4.9999999999990052E-3</v>
      </c>
      <c r="E113" s="5">
        <f t="shared" si="24"/>
        <v>1.5000000000000568E-2</v>
      </c>
      <c r="F113" s="5">
        <f t="shared" si="25"/>
        <v>-4.9999999999990052E-3</v>
      </c>
      <c r="G113" s="2">
        <f t="shared" si="21"/>
        <v>110</v>
      </c>
      <c r="H113" s="6">
        <f t="shared" si="26"/>
        <v>1.3908205841446453E-3</v>
      </c>
      <c r="I113" s="6">
        <f t="shared" si="27"/>
        <v>9.4056112500286713E-4</v>
      </c>
      <c r="J113" s="6">
        <f t="shared" si="28"/>
        <v>0.152990264255911</v>
      </c>
      <c r="K113" s="6">
        <f t="shared" si="29"/>
        <v>9.5610835489540441E-2</v>
      </c>
      <c r="L113" s="2">
        <f t="shared" si="30"/>
        <v>1.4760504505339346E-2</v>
      </c>
      <c r="M113" s="2">
        <f t="shared" si="31"/>
        <v>1.4771608402098848E-2</v>
      </c>
    </row>
    <row r="114" spans="1:13" x14ac:dyDescent="0.3">
      <c r="A114" t="s">
        <v>171</v>
      </c>
      <c r="B114">
        <v>23.4</v>
      </c>
      <c r="C114" s="5">
        <f t="shared" si="22"/>
        <v>1.5000000000000568E-2</v>
      </c>
      <c r="D114" s="5">
        <f t="shared" si="23"/>
        <v>-1.9999999999998685E-2</v>
      </c>
      <c r="E114" s="5">
        <f t="shared" si="24"/>
        <v>0</v>
      </c>
      <c r="F114" s="5">
        <f t="shared" si="25"/>
        <v>-7.5000000000002842E-3</v>
      </c>
      <c r="G114" s="2">
        <f t="shared" si="21"/>
        <v>111</v>
      </c>
      <c r="H114" s="6">
        <f t="shared" si="26"/>
        <v>1.3908205841446453E-3</v>
      </c>
      <c r="I114" s="6">
        <f t="shared" si="27"/>
        <v>9.417685205420236E-4</v>
      </c>
      <c r="J114" s="6">
        <f t="shared" si="28"/>
        <v>0.15438108484005564</v>
      </c>
      <c r="K114" s="6">
        <f t="shared" si="29"/>
        <v>9.6552604010082463E-2</v>
      </c>
      <c r="L114" s="2">
        <f t="shared" si="30"/>
        <v>1.5040183100318825E-2</v>
      </c>
      <c r="M114" s="2">
        <f t="shared" si="31"/>
        <v>1.5051286997078328E-2</v>
      </c>
    </row>
    <row r="115" spans="1:13" x14ac:dyDescent="0.3">
      <c r="A115" t="s">
        <v>172</v>
      </c>
      <c r="B115">
        <v>23.4</v>
      </c>
      <c r="C115" s="5">
        <f t="shared" si="22"/>
        <v>1.7763568394002505E-15</v>
      </c>
      <c r="D115" s="5">
        <f t="shared" si="23"/>
        <v>-7.499999999999396E-3</v>
      </c>
      <c r="E115" s="5">
        <f t="shared" si="24"/>
        <v>1.7763568394002505E-15</v>
      </c>
      <c r="F115" s="5">
        <f t="shared" si="25"/>
        <v>8.8817841970012523E-16</v>
      </c>
      <c r="G115" s="2">
        <f t="shared" si="21"/>
        <v>112</v>
      </c>
      <c r="H115" s="6">
        <f t="shared" si="26"/>
        <v>1.3908205841446453E-3</v>
      </c>
      <c r="I115" s="6">
        <f t="shared" si="27"/>
        <v>9.417685205420236E-4</v>
      </c>
      <c r="J115" s="6">
        <f t="shared" si="28"/>
        <v>0.15577190542420027</v>
      </c>
      <c r="K115" s="6">
        <f t="shared" si="29"/>
        <v>9.7494372530624485E-2</v>
      </c>
      <c r="L115" s="2">
        <f t="shared" si="30"/>
        <v>1.5322481357386045E-2</v>
      </c>
      <c r="M115" s="2">
        <f t="shared" si="31"/>
        <v>1.5333585254145547E-2</v>
      </c>
    </row>
    <row r="116" spans="1:13" x14ac:dyDescent="0.3">
      <c r="A116" t="s">
        <v>173</v>
      </c>
      <c r="B116">
        <v>23.400000000000002</v>
      </c>
      <c r="C116" s="5">
        <f t="shared" si="22"/>
        <v>1.7763568394002505E-15</v>
      </c>
      <c r="D116" s="5">
        <f t="shared" si="23"/>
        <v>-8.8817841970012523E-16</v>
      </c>
      <c r="E116" s="5">
        <f t="shared" si="24"/>
        <v>0</v>
      </c>
      <c r="F116" s="5">
        <f t="shared" si="25"/>
        <v>-8.8817841970012523E-16</v>
      </c>
      <c r="G116" s="2">
        <f t="shared" si="21"/>
        <v>113</v>
      </c>
      <c r="H116" s="6">
        <f t="shared" si="26"/>
        <v>1.3908205841446453E-3</v>
      </c>
      <c r="I116" s="6">
        <f t="shared" si="27"/>
        <v>9.4176852054202371E-4</v>
      </c>
      <c r="J116" s="6">
        <f t="shared" si="28"/>
        <v>0.15716272600834491</v>
      </c>
      <c r="K116" s="6">
        <f t="shared" si="29"/>
        <v>9.8436141051166506E-2</v>
      </c>
      <c r="L116" s="2">
        <f t="shared" si="30"/>
        <v>1.5607399276541001E-2</v>
      </c>
      <c r="M116" s="2">
        <f t="shared" si="31"/>
        <v>1.5618503173300505E-2</v>
      </c>
    </row>
    <row r="117" spans="1:13" x14ac:dyDescent="0.3">
      <c r="A117" t="s">
        <v>174</v>
      </c>
      <c r="B117">
        <v>23.400000000000002</v>
      </c>
      <c r="C117" s="5">
        <f t="shared" si="22"/>
        <v>0</v>
      </c>
      <c r="D117" s="5">
        <f t="shared" si="23"/>
        <v>1.2499999999998401E-2</v>
      </c>
      <c r="E117" s="5">
        <f t="shared" si="24"/>
        <v>0</v>
      </c>
      <c r="F117" s="5">
        <f t="shared" si="25"/>
        <v>0</v>
      </c>
      <c r="G117" s="2">
        <f t="shared" si="21"/>
        <v>114</v>
      </c>
      <c r="H117" s="6">
        <f t="shared" si="26"/>
        <v>1.3908205841446453E-3</v>
      </c>
      <c r="I117" s="6">
        <f t="shared" si="27"/>
        <v>9.4176852054202371E-4</v>
      </c>
      <c r="J117" s="6">
        <f t="shared" si="28"/>
        <v>0.15855354659248955</v>
      </c>
      <c r="K117" s="6">
        <f t="shared" si="29"/>
        <v>9.9377909571708528E-2</v>
      </c>
      <c r="L117" s="2">
        <f t="shared" si="30"/>
        <v>1.5894936857783697E-2</v>
      </c>
      <c r="M117" s="2">
        <f t="shared" si="31"/>
        <v>1.5906040754543202E-2</v>
      </c>
    </row>
    <row r="118" spans="1:13" x14ac:dyDescent="0.3">
      <c r="A118" t="s">
        <v>175</v>
      </c>
      <c r="B118">
        <v>23.400000000000002</v>
      </c>
      <c r="C118" s="5">
        <f t="shared" si="22"/>
        <v>2.4999999999998579E-2</v>
      </c>
      <c r="D118" s="5">
        <f t="shared" si="23"/>
        <v>2.4999999999999467E-2</v>
      </c>
      <c r="E118" s="5">
        <f t="shared" si="24"/>
        <v>2.4999999999998579E-2</v>
      </c>
      <c r="F118" s="5">
        <f t="shared" si="25"/>
        <v>1.2499999999999289E-2</v>
      </c>
      <c r="G118" s="2">
        <f t="shared" si="21"/>
        <v>115</v>
      </c>
      <c r="H118" s="6">
        <f t="shared" si="26"/>
        <v>1.3908205841446453E-3</v>
      </c>
      <c r="I118" s="6">
        <f t="shared" si="27"/>
        <v>9.4176852054202371E-4</v>
      </c>
      <c r="J118" s="6">
        <f t="shared" si="28"/>
        <v>0.15994436717663418</v>
      </c>
      <c r="K118" s="6">
        <f t="shared" si="29"/>
        <v>0.10031967809225055</v>
      </c>
      <c r="L118" s="2">
        <f t="shared" si="30"/>
        <v>1.6185094101114132E-2</v>
      </c>
      <c r="M118" s="2">
        <f t="shared" si="31"/>
        <v>1.6196519858066038E-2</v>
      </c>
    </row>
    <row r="119" spans="1:13" x14ac:dyDescent="0.3">
      <c r="A119" t="s">
        <v>176</v>
      </c>
      <c r="B119">
        <v>23.45</v>
      </c>
      <c r="C119" s="5">
        <f t="shared" si="22"/>
        <v>4.9999999999998934E-2</v>
      </c>
      <c r="D119" s="5">
        <f t="shared" si="23"/>
        <v>8.8817841970012523E-16</v>
      </c>
      <c r="E119" s="5">
        <f t="shared" si="24"/>
        <v>2.5000000000000355E-2</v>
      </c>
      <c r="F119" s="5">
        <f t="shared" si="25"/>
        <v>8.8817841970012523E-16</v>
      </c>
      <c r="G119" s="2">
        <f t="shared" si="21"/>
        <v>116</v>
      </c>
      <c r="H119" s="6">
        <f t="shared" si="26"/>
        <v>1.3908205841446453E-3</v>
      </c>
      <c r="I119" s="6">
        <f t="shared" si="27"/>
        <v>9.4378084644061765E-4</v>
      </c>
      <c r="J119" s="6">
        <f t="shared" si="28"/>
        <v>0.16133518776077882</v>
      </c>
      <c r="K119" s="6">
        <f t="shared" si="29"/>
        <v>0.10126345893869117</v>
      </c>
      <c r="L119" s="2">
        <f t="shared" si="30"/>
        <v>1.6478198464293273E-2</v>
      </c>
      <c r="M119" s="2">
        <f t="shared" si="31"/>
        <v>1.6489948880221865E-2</v>
      </c>
    </row>
    <row r="120" spans="1:13" x14ac:dyDescent="0.3">
      <c r="A120" t="s">
        <v>177</v>
      </c>
      <c r="B120">
        <v>23.5</v>
      </c>
      <c r="C120" s="5">
        <f t="shared" si="22"/>
        <v>2.5000000000000355E-2</v>
      </c>
      <c r="D120" s="5">
        <f t="shared" si="23"/>
        <v>-1.9999999999999574E-2</v>
      </c>
      <c r="E120" s="5">
        <f t="shared" si="24"/>
        <v>0</v>
      </c>
      <c r="F120" s="5">
        <f t="shared" si="25"/>
        <v>-1.2500000000000178E-2</v>
      </c>
      <c r="G120" s="2">
        <f t="shared" si="21"/>
        <v>117</v>
      </c>
      <c r="H120" s="6">
        <f t="shared" si="26"/>
        <v>1.3908205841446453E-3</v>
      </c>
      <c r="I120" s="6">
        <f t="shared" si="27"/>
        <v>9.4579317233921181E-4</v>
      </c>
      <c r="J120" s="6">
        <f t="shared" si="28"/>
        <v>0.16272600834492346</v>
      </c>
      <c r="K120" s="6">
        <f t="shared" si="29"/>
        <v>0.10220925211103038</v>
      </c>
      <c r="L120" s="2">
        <f t="shared" si="30"/>
        <v>1.6774258343673965E-2</v>
      </c>
      <c r="M120" s="2">
        <f t="shared" si="31"/>
        <v>1.6786008759602556E-2</v>
      </c>
    </row>
    <row r="121" spans="1:13" x14ac:dyDescent="0.3">
      <c r="A121" t="s">
        <v>178</v>
      </c>
      <c r="B121">
        <v>23.5</v>
      </c>
      <c r="C121" s="5">
        <f t="shared" si="22"/>
        <v>9.9999999999997868E-3</v>
      </c>
      <c r="D121" s="5">
        <f t="shared" si="23"/>
        <v>2.4999999999995026E-3</v>
      </c>
      <c r="E121" s="5">
        <f t="shared" si="24"/>
        <v>9.9999999999997868E-3</v>
      </c>
      <c r="F121" s="5">
        <f t="shared" si="25"/>
        <v>4.9999999999998934E-3</v>
      </c>
      <c r="G121" s="2">
        <f t="shared" si="21"/>
        <v>118</v>
      </c>
      <c r="H121" s="6">
        <f t="shared" si="26"/>
        <v>1.3908205841446453E-3</v>
      </c>
      <c r="I121" s="6">
        <f t="shared" si="27"/>
        <v>9.4579317233921181E-4</v>
      </c>
      <c r="J121" s="6">
        <f t="shared" si="28"/>
        <v>0.16411682892906809</v>
      </c>
      <c r="K121" s="6">
        <f t="shared" si="29"/>
        <v>0.10315504528336959</v>
      </c>
      <c r="L121" s="2">
        <f t="shared" si="30"/>
        <v>1.7072949080279523E-2</v>
      </c>
      <c r="M121" s="2">
        <f t="shared" si="31"/>
        <v>1.7084831598826213E-2</v>
      </c>
    </row>
    <row r="122" spans="1:13" x14ac:dyDescent="0.3">
      <c r="A122" t="s">
        <v>179</v>
      </c>
      <c r="B122">
        <v>23.52</v>
      </c>
      <c r="C122" s="5">
        <f t="shared" si="22"/>
        <v>2.9999999999999361E-2</v>
      </c>
      <c r="D122" s="5">
        <f t="shared" si="23"/>
        <v>2.7499999999999858E-2</v>
      </c>
      <c r="E122" s="5">
        <f t="shared" si="24"/>
        <v>1.9999999999999574E-2</v>
      </c>
      <c r="F122" s="5">
        <f t="shared" si="25"/>
        <v>4.9999999999998934E-3</v>
      </c>
      <c r="G122" s="2">
        <f t="shared" si="21"/>
        <v>119</v>
      </c>
      <c r="H122" s="6">
        <f t="shared" si="26"/>
        <v>1.3908205841446453E-3</v>
      </c>
      <c r="I122" s="6">
        <f t="shared" si="27"/>
        <v>9.4659810269864938E-4</v>
      </c>
      <c r="J122" s="6">
        <f t="shared" si="28"/>
        <v>0.16550764951321273</v>
      </c>
      <c r="K122" s="6">
        <f t="shared" si="29"/>
        <v>0.10410164338606824</v>
      </c>
      <c r="L122" s="2">
        <f t="shared" si="30"/>
        <v>1.7374405015755469E-2</v>
      </c>
      <c r="M122" s="2">
        <f t="shared" si="31"/>
        <v>1.7386553978565786E-2</v>
      </c>
    </row>
    <row r="123" spans="1:13" x14ac:dyDescent="0.3">
      <c r="A123" t="s">
        <v>180</v>
      </c>
      <c r="B123">
        <v>23.56</v>
      </c>
      <c r="C123" s="5">
        <f t="shared" si="22"/>
        <v>6.4999999999999503E-2</v>
      </c>
      <c r="D123" s="5">
        <f t="shared" si="23"/>
        <v>3.5000000000001918E-2</v>
      </c>
      <c r="E123" s="5">
        <f t="shared" si="24"/>
        <v>4.4999999999999929E-2</v>
      </c>
      <c r="F123" s="5">
        <f t="shared" si="25"/>
        <v>1.2500000000000178E-2</v>
      </c>
      <c r="G123" s="2">
        <f t="shared" si="21"/>
        <v>120</v>
      </c>
      <c r="H123" s="6">
        <f t="shared" si="26"/>
        <v>1.3908205841446453E-3</v>
      </c>
      <c r="I123" s="6">
        <f t="shared" si="27"/>
        <v>9.4820796341752464E-4</v>
      </c>
      <c r="J123" s="6">
        <f t="shared" si="28"/>
        <v>0.16689847009735737</v>
      </c>
      <c r="K123" s="6">
        <f t="shared" si="29"/>
        <v>0.10504985134948576</v>
      </c>
      <c r="L123" s="2">
        <f t="shared" si="30"/>
        <v>1.7678764969802183E-2</v>
      </c>
      <c r="M123" s="2">
        <f t="shared" si="31"/>
        <v>1.7691518470017365E-2</v>
      </c>
    </row>
    <row r="124" spans="1:13" x14ac:dyDescent="0.3">
      <c r="A124" t="s">
        <v>181</v>
      </c>
      <c r="B124">
        <v>23.65</v>
      </c>
      <c r="C124" s="5">
        <f t="shared" si="22"/>
        <v>0.1000000000000032</v>
      </c>
      <c r="D124" s="5">
        <f t="shared" si="23"/>
        <v>5.0000000000007816E-3</v>
      </c>
      <c r="E124" s="5">
        <f t="shared" si="24"/>
        <v>5.5000000000003268E-2</v>
      </c>
      <c r="F124" s="5">
        <f t="shared" si="25"/>
        <v>5.0000000000016698E-3</v>
      </c>
      <c r="G124" s="2">
        <f t="shared" si="21"/>
        <v>121</v>
      </c>
      <c r="H124" s="6">
        <f t="shared" si="26"/>
        <v>1.3908205841446453E-3</v>
      </c>
      <c r="I124" s="6">
        <f t="shared" si="27"/>
        <v>9.5183015003499395E-4</v>
      </c>
      <c r="J124" s="6">
        <f t="shared" si="28"/>
        <v>0.168289290681502</v>
      </c>
      <c r="K124" s="6">
        <f t="shared" si="29"/>
        <v>0.10600168149952076</v>
      </c>
      <c r="L124" s="2">
        <f t="shared" si="30"/>
        <v>1.798637711118432E-2</v>
      </c>
      <c r="M124" s="2">
        <f t="shared" si="31"/>
        <v>1.7999875647775308E-2</v>
      </c>
    </row>
    <row r="125" spans="1:13" x14ac:dyDescent="0.3">
      <c r="A125" t="s">
        <v>182</v>
      </c>
      <c r="B125">
        <v>23.760000000000005</v>
      </c>
      <c r="C125" s="5">
        <f t="shared" si="22"/>
        <v>7.5000000000001066E-2</v>
      </c>
      <c r="D125" s="5">
        <f t="shared" si="23"/>
        <v>-2.7500000000003411E-2</v>
      </c>
      <c r="E125" s="5">
        <f t="shared" si="24"/>
        <v>1.9999999999997797E-2</v>
      </c>
      <c r="F125" s="5">
        <f t="shared" si="25"/>
        <v>-1.7500000000002736E-2</v>
      </c>
      <c r="G125" s="2">
        <f t="shared" si="21"/>
        <v>122</v>
      </c>
      <c r="H125" s="6">
        <f t="shared" si="26"/>
        <v>1.3908205841446453E-3</v>
      </c>
      <c r="I125" s="6">
        <f t="shared" si="27"/>
        <v>9.5625726701190116E-4</v>
      </c>
      <c r="J125" s="6">
        <f t="shared" si="28"/>
        <v>0.16968011126564664</v>
      </c>
      <c r="K125" s="6">
        <f t="shared" si="29"/>
        <v>0.10695793876653266</v>
      </c>
      <c r="L125" s="2">
        <f t="shared" si="30"/>
        <v>1.8297394253523658E-2</v>
      </c>
      <c r="M125" s="2">
        <f t="shared" si="31"/>
        <v>1.8311165951460543E-2</v>
      </c>
    </row>
    <row r="126" spans="1:13" x14ac:dyDescent="0.3">
      <c r="A126" t="s">
        <v>183</v>
      </c>
      <c r="B126">
        <v>23.8</v>
      </c>
      <c r="C126" s="5">
        <f t="shared" si="22"/>
        <v>4.4999999999996376E-2</v>
      </c>
      <c r="D126" s="5">
        <f t="shared" si="23"/>
        <v>-7.5000000000011724E-3</v>
      </c>
      <c r="E126" s="5">
        <f t="shared" si="24"/>
        <v>2.4999999999998579E-2</v>
      </c>
      <c r="F126" s="5">
        <f t="shared" si="25"/>
        <v>2.5000000000003908E-3</v>
      </c>
      <c r="G126" s="2">
        <f t="shared" si="21"/>
        <v>123</v>
      </c>
      <c r="H126" s="6">
        <f t="shared" si="26"/>
        <v>1.3908205841446453E-3</v>
      </c>
      <c r="I126" s="6">
        <f t="shared" si="27"/>
        <v>9.578671277307762E-4</v>
      </c>
      <c r="J126" s="6">
        <f t="shared" si="28"/>
        <v>0.17107093184979127</v>
      </c>
      <c r="K126" s="6">
        <f t="shared" si="29"/>
        <v>0.10791580589426343</v>
      </c>
      <c r="L126" s="2">
        <f t="shared" si="30"/>
        <v>1.861134899984514E-2</v>
      </c>
      <c r="M126" s="2">
        <f t="shared" si="31"/>
        <v>1.8625464948248686E-2</v>
      </c>
    </row>
    <row r="127" spans="1:13" x14ac:dyDescent="0.3">
      <c r="A127" t="s">
        <v>184</v>
      </c>
      <c r="B127">
        <v>23.849999999999998</v>
      </c>
      <c r="C127" s="5">
        <f t="shared" si="22"/>
        <v>5.9999999999998721E-2</v>
      </c>
      <c r="D127" s="5">
        <f t="shared" si="23"/>
        <v>-4.9999999999981171E-3</v>
      </c>
      <c r="E127" s="5">
        <f t="shared" si="24"/>
        <v>3.5000000000000142E-2</v>
      </c>
      <c r="F127" s="5">
        <f t="shared" si="25"/>
        <v>5.0000000000007816E-3</v>
      </c>
      <c r="G127" s="2">
        <f t="shared" si="21"/>
        <v>124</v>
      </c>
      <c r="H127" s="6">
        <f t="shared" si="26"/>
        <v>1.3908205841446453E-3</v>
      </c>
      <c r="I127" s="6">
        <f t="shared" si="27"/>
        <v>9.5987945362937014E-4</v>
      </c>
      <c r="J127" s="6">
        <f t="shared" si="28"/>
        <v>0.17246175243393591</v>
      </c>
      <c r="K127" s="6">
        <f t="shared" si="29"/>
        <v>0.1088756853478928</v>
      </c>
      <c r="L127" s="2">
        <f t="shared" si="30"/>
        <v>1.8928318036838095E-2</v>
      </c>
      <c r="M127" s="2">
        <f t="shared" si="31"/>
        <v>1.8942919854192955E-2</v>
      </c>
    </row>
    <row r="128" spans="1:13" x14ac:dyDescent="0.3">
      <c r="A128" t="s">
        <v>185</v>
      </c>
      <c r="B128">
        <v>23.919999999999998</v>
      </c>
      <c r="C128" s="5">
        <f t="shared" si="22"/>
        <v>3.5000000000000142E-2</v>
      </c>
      <c r="D128" s="5">
        <f t="shared" si="23"/>
        <v>-2.4999999999999467E-2</v>
      </c>
      <c r="E128" s="5">
        <f t="shared" si="24"/>
        <v>0</v>
      </c>
      <c r="F128" s="5">
        <f t="shared" si="25"/>
        <v>-1.7500000000000071E-2</v>
      </c>
      <c r="G128" s="2">
        <f t="shared" si="21"/>
        <v>125</v>
      </c>
      <c r="H128" s="6">
        <f t="shared" si="26"/>
        <v>1.3908205841446453E-3</v>
      </c>
      <c r="I128" s="6">
        <f t="shared" si="27"/>
        <v>9.6269670988740187E-4</v>
      </c>
      <c r="J128" s="6">
        <f t="shared" si="28"/>
        <v>0.17385257301808055</v>
      </c>
      <c r="K128" s="6">
        <f t="shared" si="29"/>
        <v>0.1098383820577802</v>
      </c>
      <c r="L128" s="2">
        <f t="shared" si="30"/>
        <v>1.9248450819583162E-2</v>
      </c>
      <c r="M128" s="2">
        <f t="shared" si="31"/>
        <v>1.9263052636938026E-2</v>
      </c>
    </row>
    <row r="129" spans="1:13" x14ac:dyDescent="0.3">
      <c r="A129" t="s">
        <v>186</v>
      </c>
      <c r="B129">
        <v>23.919999999999998</v>
      </c>
      <c r="C129" s="5">
        <f t="shared" si="22"/>
        <v>9.9999999999997868E-3</v>
      </c>
      <c r="D129" s="5">
        <f t="shared" si="23"/>
        <v>-1.2499999999999289E-2</v>
      </c>
      <c r="E129" s="5">
        <f t="shared" si="24"/>
        <v>9.9999999999997868E-3</v>
      </c>
      <c r="F129" s="5">
        <f t="shared" si="25"/>
        <v>4.9999999999998934E-3</v>
      </c>
      <c r="G129" s="2">
        <f t="shared" si="21"/>
        <v>126</v>
      </c>
      <c r="H129" s="6">
        <f t="shared" si="26"/>
        <v>1.3908205841446453E-3</v>
      </c>
      <c r="I129" s="6">
        <f t="shared" si="27"/>
        <v>9.6269670988740187E-4</v>
      </c>
      <c r="J129" s="6">
        <f t="shared" si="28"/>
        <v>0.17524339360222518</v>
      </c>
      <c r="K129" s="6">
        <f t="shared" si="29"/>
        <v>0.11080107876766759</v>
      </c>
      <c r="L129" s="2">
        <f t="shared" si="30"/>
        <v>1.9571261479129031E-2</v>
      </c>
      <c r="M129" s="2">
        <f t="shared" si="31"/>
        <v>1.9586004355211694E-2</v>
      </c>
    </row>
    <row r="130" spans="1:13" x14ac:dyDescent="0.3">
      <c r="A130" t="s">
        <v>187</v>
      </c>
      <c r="B130">
        <v>23.939999999999998</v>
      </c>
      <c r="C130" s="5">
        <f t="shared" si="22"/>
        <v>1.0000000000001563E-2</v>
      </c>
      <c r="D130" s="5">
        <f t="shared" si="23"/>
        <v>2.5000000000003908E-3</v>
      </c>
      <c r="E130" s="5">
        <f t="shared" si="24"/>
        <v>1.7763568394002505E-15</v>
      </c>
      <c r="F130" s="5">
        <f t="shared" si="25"/>
        <v>-4.9999999999990052E-3</v>
      </c>
      <c r="G130" s="2">
        <f t="shared" si="21"/>
        <v>127</v>
      </c>
      <c r="H130" s="6">
        <f t="shared" si="26"/>
        <v>1.3908205841446453E-3</v>
      </c>
      <c r="I130" s="6">
        <f t="shared" si="27"/>
        <v>9.6350164024683945E-4</v>
      </c>
      <c r="J130" s="6">
        <f t="shared" si="28"/>
        <v>0.17663421418636982</v>
      </c>
      <c r="K130" s="6">
        <f t="shared" si="29"/>
        <v>0.11176458040791443</v>
      </c>
      <c r="L130" s="2">
        <f t="shared" si="30"/>
        <v>1.9896893313230926E-2</v>
      </c>
      <c r="M130" s="2">
        <f t="shared" si="31"/>
        <v>1.9911636189313586E-2</v>
      </c>
    </row>
    <row r="131" spans="1:13" x14ac:dyDescent="0.3">
      <c r="A131" t="s">
        <v>188</v>
      </c>
      <c r="B131">
        <v>23.94</v>
      </c>
      <c r="C131" s="5">
        <f t="shared" si="22"/>
        <v>1.5000000000000568E-2</v>
      </c>
      <c r="D131" s="5">
        <f t="shared" si="23"/>
        <v>9.9999999999988987E-3</v>
      </c>
      <c r="E131" s="5">
        <f t="shared" si="24"/>
        <v>1.4999999999998792E-2</v>
      </c>
      <c r="F131" s="5">
        <f t="shared" si="25"/>
        <v>7.4999999999985079E-3</v>
      </c>
      <c r="G131" s="2">
        <f t="shared" si="21"/>
        <v>128</v>
      </c>
      <c r="H131" s="6">
        <f t="shared" si="26"/>
        <v>1.3908205841446453E-3</v>
      </c>
      <c r="I131" s="6">
        <f t="shared" si="27"/>
        <v>9.6350164024683967E-4</v>
      </c>
      <c r="J131" s="6">
        <f t="shared" si="28"/>
        <v>0.17802503477051446</v>
      </c>
      <c r="K131" s="6">
        <f t="shared" si="29"/>
        <v>0.11272808204816126</v>
      </c>
      <c r="L131" s="2">
        <f t="shared" si="30"/>
        <v>2.0225205263161045E-2</v>
      </c>
      <c r="M131" s="2">
        <f t="shared" si="31"/>
        <v>2.0240163085876547E-2</v>
      </c>
    </row>
    <row r="132" spans="1:13" x14ac:dyDescent="0.3">
      <c r="A132" t="s">
        <v>189</v>
      </c>
      <c r="B132">
        <v>23.97</v>
      </c>
      <c r="C132" s="5">
        <f t="shared" si="22"/>
        <v>2.9999999999999361E-2</v>
      </c>
      <c r="D132" s="5">
        <f t="shared" si="23"/>
        <v>0</v>
      </c>
      <c r="E132" s="5">
        <f t="shared" si="24"/>
        <v>1.5000000000000568E-2</v>
      </c>
      <c r="F132" s="5">
        <f t="shared" si="25"/>
        <v>8.8817841970012523E-16</v>
      </c>
      <c r="G132" s="2">
        <f t="shared" si="21"/>
        <v>129</v>
      </c>
      <c r="H132" s="6">
        <f t="shared" si="26"/>
        <v>1.3908205841446453E-3</v>
      </c>
      <c r="I132" s="6">
        <f t="shared" si="27"/>
        <v>9.6470903578599592E-4</v>
      </c>
      <c r="J132" s="6">
        <f t="shared" si="28"/>
        <v>0.17941585535465909</v>
      </c>
      <c r="K132" s="6">
        <f t="shared" si="29"/>
        <v>0.11369279108394725</v>
      </c>
      <c r="L132" s="2">
        <f t="shared" si="30"/>
        <v>2.0556415634093366E-2</v>
      </c>
      <c r="M132" s="2">
        <f t="shared" si="31"/>
        <v>2.0571590082712279E-2</v>
      </c>
    </row>
    <row r="133" spans="1:13" x14ac:dyDescent="0.3">
      <c r="A133" t="s">
        <v>190</v>
      </c>
      <c r="B133">
        <v>24</v>
      </c>
      <c r="C133" s="5">
        <f t="shared" si="22"/>
        <v>1.5000000000000568E-2</v>
      </c>
      <c r="D133" s="5">
        <f t="shared" si="23"/>
        <v>-1.499999999999968E-2</v>
      </c>
      <c r="E133" s="5">
        <f t="shared" si="24"/>
        <v>0</v>
      </c>
      <c r="F133" s="5">
        <f t="shared" si="25"/>
        <v>-7.5000000000002842E-3</v>
      </c>
      <c r="G133" s="2">
        <f t="shared" si="21"/>
        <v>130</v>
      </c>
      <c r="H133" s="6">
        <f t="shared" si="26"/>
        <v>1.3908205841446453E-3</v>
      </c>
      <c r="I133" s="6">
        <f t="shared" si="27"/>
        <v>9.6591643132515239E-4</v>
      </c>
      <c r="J133" s="6">
        <f t="shared" si="28"/>
        <v>0.18080667593880373</v>
      </c>
      <c r="K133" s="6">
        <f t="shared" si="29"/>
        <v>0.11465870751527241</v>
      </c>
      <c r="L133" s="2">
        <f t="shared" si="30"/>
        <v>2.0890529463839597E-2</v>
      </c>
      <c r="M133" s="2">
        <f t="shared" si="31"/>
        <v>2.0905703912458509E-2</v>
      </c>
    </row>
    <row r="134" spans="1:13" x14ac:dyDescent="0.3">
      <c r="A134" t="s">
        <v>191</v>
      </c>
      <c r="B134">
        <v>24</v>
      </c>
      <c r="C134" s="5">
        <f t="shared" si="22"/>
        <v>0</v>
      </c>
      <c r="D134" s="5">
        <f t="shared" si="23"/>
        <v>-7.5000000000002842E-3</v>
      </c>
      <c r="E134" s="5">
        <f t="shared" si="24"/>
        <v>0</v>
      </c>
      <c r="F134" s="5">
        <f t="shared" si="25"/>
        <v>0</v>
      </c>
      <c r="G134" s="2">
        <f t="shared" ref="G134:G197" si="32">G133+1</f>
        <v>131</v>
      </c>
      <c r="H134" s="6">
        <f t="shared" si="26"/>
        <v>1.3908205841446453E-3</v>
      </c>
      <c r="I134" s="6">
        <f t="shared" si="27"/>
        <v>9.6591643132515239E-4</v>
      </c>
      <c r="J134" s="6">
        <f t="shared" si="28"/>
        <v>0.18219749652294837</v>
      </c>
      <c r="K134" s="6">
        <f t="shared" si="29"/>
        <v>0.11562462394659756</v>
      </c>
      <c r="L134" s="2">
        <f t="shared" si="30"/>
        <v>2.1227330126496333E-2</v>
      </c>
      <c r="M134" s="2">
        <f t="shared" si="31"/>
        <v>2.1242504575115246E-2</v>
      </c>
    </row>
    <row r="135" spans="1:13" x14ac:dyDescent="0.3">
      <c r="A135" t="s">
        <v>192</v>
      </c>
      <c r="B135">
        <v>24</v>
      </c>
      <c r="C135" s="5">
        <f t="shared" si="22"/>
        <v>0</v>
      </c>
      <c r="D135" s="5">
        <f t="shared" si="23"/>
        <v>2.500000000001279E-3</v>
      </c>
      <c r="E135" s="5">
        <f t="shared" si="24"/>
        <v>0</v>
      </c>
      <c r="F135" s="5">
        <f t="shared" si="25"/>
        <v>0</v>
      </c>
      <c r="G135" s="2">
        <f t="shared" si="32"/>
        <v>132</v>
      </c>
      <c r="H135" s="6">
        <f t="shared" si="26"/>
        <v>1.3908205841446453E-3</v>
      </c>
      <c r="I135" s="6">
        <f t="shared" si="27"/>
        <v>9.6591643132515239E-4</v>
      </c>
      <c r="J135" s="6">
        <f t="shared" si="28"/>
        <v>0.183588317107093</v>
      </c>
      <c r="K135" s="6">
        <f t="shared" si="29"/>
        <v>0.11659054037792271</v>
      </c>
      <c r="L135" s="2">
        <f t="shared" si="30"/>
        <v>2.1566817622063566E-2</v>
      </c>
      <c r="M135" s="2">
        <f t="shared" si="31"/>
        <v>2.1581992070682478E-2</v>
      </c>
    </row>
    <row r="136" spans="1:13" x14ac:dyDescent="0.3">
      <c r="A136" t="s">
        <v>193</v>
      </c>
      <c r="B136">
        <v>24</v>
      </c>
      <c r="C136" s="5">
        <f t="shared" si="22"/>
        <v>5.000000000002558E-3</v>
      </c>
      <c r="D136" s="5">
        <f t="shared" si="23"/>
        <v>7.5000000000000178E-2</v>
      </c>
      <c r="E136" s="5">
        <f t="shared" si="24"/>
        <v>5.000000000002558E-3</v>
      </c>
      <c r="F136" s="5">
        <f t="shared" si="25"/>
        <v>2.500000000001279E-3</v>
      </c>
      <c r="G136" s="2">
        <f t="shared" si="32"/>
        <v>133</v>
      </c>
      <c r="H136" s="6">
        <f t="shared" si="26"/>
        <v>1.3908205841446453E-3</v>
      </c>
      <c r="I136" s="6">
        <f t="shared" si="27"/>
        <v>9.6591643132515239E-4</v>
      </c>
      <c r="J136" s="6">
        <f t="shared" si="28"/>
        <v>0.18497913769123764</v>
      </c>
      <c r="K136" s="6">
        <f t="shared" si="29"/>
        <v>0.11755645680924787</v>
      </c>
      <c r="L136" s="2">
        <f t="shared" si="30"/>
        <v>2.1908991950541305E-2</v>
      </c>
      <c r="M136" s="2">
        <f t="shared" si="31"/>
        <v>2.1924240846822114E-2</v>
      </c>
    </row>
    <row r="137" spans="1:13" x14ac:dyDescent="0.3">
      <c r="A137" t="s">
        <v>194</v>
      </c>
      <c r="B137">
        <v>24.010000000000005</v>
      </c>
      <c r="C137" s="5">
        <f t="shared" si="22"/>
        <v>0.15000000000000036</v>
      </c>
      <c r="D137" s="5">
        <f t="shared" si="23"/>
        <v>7.4999999999997513E-2</v>
      </c>
      <c r="E137" s="5">
        <f t="shared" si="24"/>
        <v>0.1449999999999978</v>
      </c>
      <c r="F137" s="5">
        <f t="shared" si="25"/>
        <v>6.999999999999762E-2</v>
      </c>
      <c r="G137" s="2">
        <f t="shared" si="32"/>
        <v>134</v>
      </c>
      <c r="H137" s="6">
        <f t="shared" si="26"/>
        <v>1.3908205841446453E-3</v>
      </c>
      <c r="I137" s="6">
        <f t="shared" si="27"/>
        <v>9.6631889650487151E-4</v>
      </c>
      <c r="J137" s="6">
        <f t="shared" si="28"/>
        <v>0.18636995827538227</v>
      </c>
      <c r="K137" s="6">
        <f t="shared" si="29"/>
        <v>0.11852277570575274</v>
      </c>
      <c r="L137" s="2">
        <f t="shared" si="30"/>
        <v>2.225392867910515E-2</v>
      </c>
      <c r="M137" s="2">
        <f t="shared" si="31"/>
        <v>2.2271352790529751E-2</v>
      </c>
    </row>
    <row r="138" spans="1:13" x14ac:dyDescent="0.3">
      <c r="A138" t="s">
        <v>195</v>
      </c>
      <c r="B138">
        <v>24.3</v>
      </c>
      <c r="C138" s="5">
        <f t="shared" si="22"/>
        <v>0.15499999999999758</v>
      </c>
      <c r="D138" s="5">
        <f t="shared" si="23"/>
        <v>-6.0000000000000497E-2</v>
      </c>
      <c r="E138" s="5">
        <f t="shared" si="24"/>
        <v>9.9999999999997868E-3</v>
      </c>
      <c r="F138" s="5">
        <f t="shared" si="25"/>
        <v>-6.7499999999999005E-2</v>
      </c>
      <c r="G138" s="2">
        <f t="shared" si="32"/>
        <v>135</v>
      </c>
      <c r="H138" s="6">
        <f t="shared" si="26"/>
        <v>1.3908205841446453E-3</v>
      </c>
      <c r="I138" s="6">
        <f t="shared" si="27"/>
        <v>9.7799038671671679E-4</v>
      </c>
      <c r="J138" s="6">
        <f t="shared" si="28"/>
        <v>0.18776077885952691</v>
      </c>
      <c r="K138" s="6">
        <f t="shared" si="29"/>
        <v>0.11950076609246946</v>
      </c>
      <c r="L138" s="2">
        <f t="shared" si="30"/>
        <v>2.2603761041134669E-2</v>
      </c>
      <c r="M138" s="2">
        <f t="shared" si="31"/>
        <v>2.2621336286910484E-2</v>
      </c>
    </row>
    <row r="139" spans="1:13" x14ac:dyDescent="0.3">
      <c r="A139" t="s">
        <v>196</v>
      </c>
      <c r="B139">
        <v>24.32</v>
      </c>
      <c r="C139" s="5">
        <f t="shared" si="22"/>
        <v>2.9999999999999361E-2</v>
      </c>
      <c r="D139" s="5">
        <f t="shared" si="23"/>
        <v>-6.7499999999999005E-2</v>
      </c>
      <c r="E139" s="5">
        <f t="shared" si="24"/>
        <v>1.9999999999999574E-2</v>
      </c>
      <c r="F139" s="5">
        <f t="shared" si="25"/>
        <v>4.9999999999998934E-3</v>
      </c>
      <c r="G139" s="2">
        <f t="shared" si="32"/>
        <v>136</v>
      </c>
      <c r="H139" s="6">
        <f t="shared" si="26"/>
        <v>1.3908205841446453E-3</v>
      </c>
      <c r="I139" s="6">
        <f t="shared" si="27"/>
        <v>9.7879531707615458E-4</v>
      </c>
      <c r="J139" s="6">
        <f t="shared" si="28"/>
        <v>0.18915159944367155</v>
      </c>
      <c r="K139" s="6">
        <f t="shared" si="29"/>
        <v>0.1204795614095456</v>
      </c>
      <c r="L139" s="2">
        <f t="shared" si="30"/>
        <v>2.2956467194864712E-2</v>
      </c>
      <c r="M139" s="2">
        <f t="shared" si="31"/>
        <v>2.2974346948370385E-2</v>
      </c>
    </row>
    <row r="140" spans="1:13" x14ac:dyDescent="0.3">
      <c r="A140" t="s">
        <v>197</v>
      </c>
      <c r="B140">
        <v>24.36</v>
      </c>
      <c r="C140" s="5">
        <f t="shared" si="22"/>
        <v>1.9999999999999574E-2</v>
      </c>
      <c r="D140" s="5">
        <f t="shared" si="23"/>
        <v>-9.9999999999997868E-3</v>
      </c>
      <c r="E140" s="5">
        <f t="shared" si="24"/>
        <v>0</v>
      </c>
      <c r="F140" s="5">
        <f t="shared" si="25"/>
        <v>-9.9999999999997868E-3</v>
      </c>
      <c r="G140" s="2">
        <f t="shared" si="32"/>
        <v>137</v>
      </c>
      <c r="H140" s="6">
        <f t="shared" si="26"/>
        <v>1.3908205841446453E-3</v>
      </c>
      <c r="I140" s="6">
        <f t="shared" si="27"/>
        <v>9.8040517779502973E-4</v>
      </c>
      <c r="J140" s="6">
        <f t="shared" si="28"/>
        <v>0.19054242002781618</v>
      </c>
      <c r="K140" s="6">
        <f t="shared" si="29"/>
        <v>0.12145996658734064</v>
      </c>
      <c r="L140" s="2">
        <f t="shared" si="30"/>
        <v>2.3312204991728772E-2</v>
      </c>
      <c r="M140" s="2">
        <f t="shared" si="31"/>
        <v>2.3330084745234445E-2</v>
      </c>
    </row>
    <row r="141" spans="1:13" x14ac:dyDescent="0.3">
      <c r="A141" t="s">
        <v>198</v>
      </c>
      <c r="B141">
        <v>24.36</v>
      </c>
      <c r="C141" s="5">
        <f t="shared" si="22"/>
        <v>9.9999999999997868E-3</v>
      </c>
      <c r="D141" s="5">
        <f t="shared" si="23"/>
        <v>0</v>
      </c>
      <c r="E141" s="5">
        <f t="shared" si="24"/>
        <v>9.9999999999997868E-3</v>
      </c>
      <c r="F141" s="5">
        <f t="shared" si="25"/>
        <v>4.9999999999998934E-3</v>
      </c>
      <c r="G141" s="2">
        <f t="shared" si="32"/>
        <v>138</v>
      </c>
      <c r="H141" s="6">
        <f t="shared" si="26"/>
        <v>1.3908205841446453E-3</v>
      </c>
      <c r="I141" s="6">
        <f t="shared" si="27"/>
        <v>9.8040517779502973E-4</v>
      </c>
      <c r="J141" s="6">
        <f t="shared" si="28"/>
        <v>0.19193324061196082</v>
      </c>
      <c r="K141" s="6">
        <f t="shared" si="29"/>
        <v>0.12244037176513567</v>
      </c>
      <c r="L141" s="2">
        <f t="shared" si="30"/>
        <v>2.3670669923996992E-2</v>
      </c>
      <c r="M141" s="2">
        <f t="shared" si="31"/>
        <v>2.3688704170395019E-2</v>
      </c>
    </row>
    <row r="142" spans="1:13" x14ac:dyDescent="0.3">
      <c r="A142" t="s">
        <v>199</v>
      </c>
      <c r="B142">
        <v>24.38</v>
      </c>
      <c r="C142" s="5">
        <f t="shared" si="22"/>
        <v>1.9999999999999574E-2</v>
      </c>
      <c r="D142" s="5">
        <f t="shared" si="23"/>
        <v>4.9999999999998934E-3</v>
      </c>
      <c r="E142" s="5">
        <f t="shared" si="24"/>
        <v>9.9999999999997868E-3</v>
      </c>
      <c r="F142" s="5">
        <f t="shared" si="25"/>
        <v>0</v>
      </c>
      <c r="G142" s="2">
        <f t="shared" si="32"/>
        <v>139</v>
      </c>
      <c r="H142" s="6">
        <f t="shared" si="26"/>
        <v>1.3908205841446453E-3</v>
      </c>
      <c r="I142" s="6">
        <f t="shared" si="27"/>
        <v>9.8121010815446731E-4</v>
      </c>
      <c r="J142" s="6">
        <f t="shared" si="28"/>
        <v>0.19332406119610546</v>
      </c>
      <c r="K142" s="6">
        <f t="shared" si="29"/>
        <v>0.12342158187329014</v>
      </c>
      <c r="L142" s="2">
        <f t="shared" si="30"/>
        <v>2.4032018723589146E-2</v>
      </c>
      <c r="M142" s="2">
        <f t="shared" si="31"/>
        <v>2.4050208582393241E-2</v>
      </c>
    </row>
    <row r="143" spans="1:13" x14ac:dyDescent="0.3">
      <c r="A143" t="s">
        <v>200</v>
      </c>
      <c r="B143">
        <v>24.4</v>
      </c>
      <c r="C143" s="5">
        <f t="shared" si="22"/>
        <v>1.9999999999999574E-2</v>
      </c>
      <c r="D143" s="5">
        <f t="shared" si="23"/>
        <v>1.5000000000000568E-2</v>
      </c>
      <c r="E143" s="5">
        <f t="shared" si="24"/>
        <v>9.9999999999997868E-3</v>
      </c>
      <c r="F143" s="5">
        <f t="shared" si="25"/>
        <v>0</v>
      </c>
      <c r="G143" s="2">
        <f t="shared" si="32"/>
        <v>140</v>
      </c>
      <c r="H143" s="6">
        <f t="shared" si="26"/>
        <v>1.3908205841446453E-3</v>
      </c>
      <c r="I143" s="6">
        <f t="shared" si="27"/>
        <v>9.8201503851390488E-4</v>
      </c>
      <c r="J143" s="6">
        <f t="shared" si="28"/>
        <v>0.19471488178025009</v>
      </c>
      <c r="K143" s="6">
        <f t="shared" si="29"/>
        <v>0.12440359691180404</v>
      </c>
      <c r="L143" s="2">
        <f t="shared" si="30"/>
        <v>2.439625474904638E-2</v>
      </c>
      <c r="M143" s="2">
        <f t="shared" si="31"/>
        <v>2.4414601339770255E-2</v>
      </c>
    </row>
    <row r="144" spans="1:13" x14ac:dyDescent="0.3">
      <c r="A144" t="s">
        <v>201</v>
      </c>
      <c r="B144">
        <v>24.419999999999998</v>
      </c>
      <c r="C144" s="5">
        <f t="shared" si="22"/>
        <v>5.0000000000000711E-2</v>
      </c>
      <c r="D144" s="5">
        <f t="shared" si="23"/>
        <v>1.2500000000000178E-2</v>
      </c>
      <c r="E144" s="5">
        <f t="shared" si="24"/>
        <v>4.0000000000000924E-2</v>
      </c>
      <c r="F144" s="5">
        <f t="shared" si="25"/>
        <v>1.5000000000000568E-2</v>
      </c>
      <c r="G144" s="2">
        <f t="shared" si="32"/>
        <v>141</v>
      </c>
      <c r="H144" s="6">
        <f t="shared" si="26"/>
        <v>1.3908205841446453E-3</v>
      </c>
      <c r="I144" s="6">
        <f t="shared" si="27"/>
        <v>9.8281996887334246E-4</v>
      </c>
      <c r="J144" s="6">
        <f t="shared" si="28"/>
        <v>0.19610570236439473</v>
      </c>
      <c r="K144" s="6">
        <f t="shared" si="29"/>
        <v>0.12538641688067739</v>
      </c>
      <c r="L144" s="2">
        <f t="shared" si="30"/>
        <v>2.4763381358909826E-2</v>
      </c>
      <c r="M144" s="2">
        <f t="shared" si="31"/>
        <v>2.4782359355367663E-2</v>
      </c>
    </row>
    <row r="145" spans="1:13" x14ac:dyDescent="0.3">
      <c r="A145" t="s">
        <v>202</v>
      </c>
      <c r="B145">
        <v>24.5</v>
      </c>
      <c r="C145" s="5">
        <f t="shared" si="22"/>
        <v>4.4999999999999929E-2</v>
      </c>
      <c r="D145" s="5">
        <f t="shared" si="23"/>
        <v>-2.2500000000000853E-2</v>
      </c>
      <c r="E145" s="5">
        <f t="shared" si="24"/>
        <v>4.9999999999990052E-3</v>
      </c>
      <c r="F145" s="5">
        <f t="shared" si="25"/>
        <v>-1.7500000000000959E-2</v>
      </c>
      <c r="G145" s="2">
        <f t="shared" si="32"/>
        <v>142</v>
      </c>
      <c r="H145" s="6">
        <f t="shared" si="26"/>
        <v>1.3908205841446453E-3</v>
      </c>
      <c r="I145" s="6">
        <f t="shared" si="27"/>
        <v>9.860396903110932E-4</v>
      </c>
      <c r="J145" s="6">
        <f t="shared" si="28"/>
        <v>0.19749652294853937</v>
      </c>
      <c r="K145" s="6">
        <f t="shared" si="29"/>
        <v>0.12637245657098847</v>
      </c>
      <c r="L145" s="2">
        <f t="shared" si="30"/>
        <v>2.5133882183103372E-2</v>
      </c>
      <c r="M145" s="2">
        <f t="shared" si="31"/>
        <v>2.5152939665034818E-2</v>
      </c>
    </row>
    <row r="146" spans="1:13" x14ac:dyDescent="0.3">
      <c r="A146" t="s">
        <v>203</v>
      </c>
      <c r="B146">
        <v>24.509999999999998</v>
      </c>
      <c r="C146" s="5">
        <f t="shared" si="22"/>
        <v>4.9999999999990052E-3</v>
      </c>
      <c r="D146" s="5">
        <f t="shared" si="23"/>
        <v>-2.2499999999999964E-2</v>
      </c>
      <c r="E146" s="5">
        <f t="shared" si="24"/>
        <v>0</v>
      </c>
      <c r="F146" s="5">
        <f t="shared" si="25"/>
        <v>-2.4999999999995026E-3</v>
      </c>
      <c r="G146" s="2">
        <f t="shared" si="32"/>
        <v>143</v>
      </c>
      <c r="H146" s="6">
        <f t="shared" si="26"/>
        <v>1.3908205841446453E-3</v>
      </c>
      <c r="I146" s="6">
        <f t="shared" si="27"/>
        <v>9.8644215549081177E-4</v>
      </c>
      <c r="J146" s="6">
        <f t="shared" si="28"/>
        <v>0.198887343532684</v>
      </c>
      <c r="K146" s="6">
        <f t="shared" si="29"/>
        <v>0.12735889872647929</v>
      </c>
      <c r="L146" s="2">
        <f t="shared" si="30"/>
        <v>2.5507206420880377E-2</v>
      </c>
      <c r="M146" s="2">
        <f t="shared" si="31"/>
        <v>2.5526263902811822E-2</v>
      </c>
    </row>
    <row r="147" spans="1:13" x14ac:dyDescent="0.3">
      <c r="A147" t="s">
        <v>204</v>
      </c>
      <c r="B147">
        <v>24.509999999999998</v>
      </c>
      <c r="C147" s="5">
        <f t="shared" si="22"/>
        <v>0</v>
      </c>
      <c r="D147" s="5">
        <f t="shared" si="23"/>
        <v>-2.4999999999995026E-3</v>
      </c>
      <c r="E147" s="5">
        <f t="shared" si="24"/>
        <v>0</v>
      </c>
      <c r="F147" s="5">
        <f t="shared" si="25"/>
        <v>0</v>
      </c>
      <c r="G147" s="2">
        <f t="shared" si="32"/>
        <v>144</v>
      </c>
      <c r="H147" s="6">
        <f t="shared" si="26"/>
        <v>1.3908205841446453E-3</v>
      </c>
      <c r="I147" s="6">
        <f t="shared" si="27"/>
        <v>9.8644215549081177E-4</v>
      </c>
      <c r="J147" s="6">
        <f t="shared" si="28"/>
        <v>0.20027816411682864</v>
      </c>
      <c r="K147" s="6">
        <f t="shared" si="29"/>
        <v>0.12834534088197011</v>
      </c>
      <c r="L147" s="2">
        <f t="shared" si="30"/>
        <v>2.588327458676723E-2</v>
      </c>
      <c r="M147" s="2">
        <f t="shared" si="31"/>
        <v>2.5902332068698675E-2</v>
      </c>
    </row>
    <row r="148" spans="1:13" x14ac:dyDescent="0.3">
      <c r="A148" t="s">
        <v>205</v>
      </c>
      <c r="B148">
        <v>24.509999999999998</v>
      </c>
      <c r="C148" s="5">
        <f t="shared" si="22"/>
        <v>0</v>
      </c>
      <c r="D148" s="5">
        <f t="shared" si="23"/>
        <v>3.2500000000000639E-2</v>
      </c>
      <c r="E148" s="5">
        <f t="shared" si="24"/>
        <v>0</v>
      </c>
      <c r="F148" s="5">
        <f t="shared" si="25"/>
        <v>0</v>
      </c>
      <c r="G148" s="2">
        <f t="shared" si="32"/>
        <v>145</v>
      </c>
      <c r="H148" s="6">
        <f t="shared" si="26"/>
        <v>1.3908205841446453E-3</v>
      </c>
      <c r="I148" s="6">
        <f t="shared" si="27"/>
        <v>9.8644215549081177E-4</v>
      </c>
      <c r="J148" s="6">
        <f t="shared" si="28"/>
        <v>0.20166898470097328</v>
      </c>
      <c r="K148" s="6">
        <f t="shared" si="29"/>
        <v>0.12933178303746093</v>
      </c>
      <c r="L148" s="2">
        <f t="shared" si="30"/>
        <v>2.6262086680763932E-2</v>
      </c>
      <c r="M148" s="2">
        <f t="shared" si="31"/>
        <v>2.6281144162695377E-2</v>
      </c>
    </row>
    <row r="149" spans="1:13" x14ac:dyDescent="0.3">
      <c r="A149" t="s">
        <v>206</v>
      </c>
      <c r="B149">
        <v>24.509999999999998</v>
      </c>
      <c r="C149" s="5">
        <f t="shared" si="22"/>
        <v>6.5000000000001279E-2</v>
      </c>
      <c r="D149" s="5">
        <f t="shared" si="23"/>
        <v>4.750000000000032E-2</v>
      </c>
      <c r="E149" s="5">
        <f t="shared" si="24"/>
        <v>6.5000000000001279E-2</v>
      </c>
      <c r="F149" s="5">
        <f t="shared" si="25"/>
        <v>3.2500000000000639E-2</v>
      </c>
      <c r="G149" s="2">
        <f t="shared" si="32"/>
        <v>146</v>
      </c>
      <c r="H149" s="6">
        <f t="shared" si="26"/>
        <v>1.3908205841446453E-3</v>
      </c>
      <c r="I149" s="6">
        <f t="shared" si="27"/>
        <v>9.8644215549081177E-4</v>
      </c>
      <c r="J149" s="6">
        <f t="shared" si="28"/>
        <v>0.20305980528511791</v>
      </c>
      <c r="K149" s="6">
        <f t="shared" si="29"/>
        <v>0.13031822519295175</v>
      </c>
      <c r="L149" s="2">
        <f t="shared" si="30"/>
        <v>2.6643642702870483E-2</v>
      </c>
      <c r="M149" s="2">
        <f t="shared" si="31"/>
        <v>2.6663762603315291E-2</v>
      </c>
    </row>
    <row r="150" spans="1:13" x14ac:dyDescent="0.3">
      <c r="A150" t="s">
        <v>207</v>
      </c>
      <c r="B150">
        <v>24.64</v>
      </c>
      <c r="C150" s="5">
        <f t="shared" si="22"/>
        <v>9.5000000000000639E-2</v>
      </c>
      <c r="D150" s="5">
        <f t="shared" si="23"/>
        <v>-1.7500000000000959E-2</v>
      </c>
      <c r="E150" s="5">
        <f t="shared" si="24"/>
        <v>2.9999999999999361E-2</v>
      </c>
      <c r="F150" s="5">
        <f t="shared" si="25"/>
        <v>-1.7500000000000959E-2</v>
      </c>
      <c r="G150" s="2">
        <f t="shared" si="32"/>
        <v>147</v>
      </c>
      <c r="H150" s="6">
        <f t="shared" si="26"/>
        <v>1.3908205841446453E-3</v>
      </c>
      <c r="I150" s="6">
        <f t="shared" si="27"/>
        <v>9.9167420282715644E-4</v>
      </c>
      <c r="J150" s="6">
        <f t="shared" si="28"/>
        <v>0.20445062586926255</v>
      </c>
      <c r="K150" s="6">
        <f t="shared" si="29"/>
        <v>0.13130989939577892</v>
      </c>
      <c r="L150" s="2">
        <f t="shared" si="30"/>
        <v>2.7029019625278511E-2</v>
      </c>
      <c r="M150" s="2">
        <f t="shared" si="31"/>
        <v>2.7049633231270617E-2</v>
      </c>
    </row>
    <row r="151" spans="1:13" x14ac:dyDescent="0.3">
      <c r="A151" t="s">
        <v>208</v>
      </c>
      <c r="B151">
        <v>24.7</v>
      </c>
      <c r="C151" s="5">
        <f t="shared" si="22"/>
        <v>2.9999999999999361E-2</v>
      </c>
      <c r="D151" s="5">
        <f t="shared" si="23"/>
        <v>-3.5000000000000142E-2</v>
      </c>
      <c r="E151" s="5">
        <f t="shared" si="24"/>
        <v>0</v>
      </c>
      <c r="F151" s="5">
        <f t="shared" si="25"/>
        <v>-1.499999999999968E-2</v>
      </c>
      <c r="G151" s="2">
        <f t="shared" si="32"/>
        <v>148</v>
      </c>
      <c r="H151" s="6">
        <f t="shared" si="26"/>
        <v>1.3908205841446453E-3</v>
      </c>
      <c r="I151" s="6">
        <f t="shared" si="27"/>
        <v>9.9408899390546939E-4</v>
      </c>
      <c r="J151" s="6">
        <f t="shared" si="28"/>
        <v>0.20584144645340718</v>
      </c>
      <c r="K151" s="6">
        <f t="shared" si="29"/>
        <v>0.13230398838968438</v>
      </c>
      <c r="L151" s="2">
        <f t="shared" si="30"/>
        <v>2.7417655452104228E-2</v>
      </c>
      <c r="M151" s="2">
        <f t="shared" si="31"/>
        <v>2.7438269058096335E-2</v>
      </c>
    </row>
    <row r="152" spans="1:13" x14ac:dyDescent="0.3">
      <c r="A152" t="s">
        <v>209</v>
      </c>
      <c r="B152">
        <v>24.7</v>
      </c>
      <c r="C152" s="5">
        <f t="shared" si="22"/>
        <v>2.5000000000000355E-2</v>
      </c>
      <c r="D152" s="5">
        <f t="shared" si="23"/>
        <v>5.0000000000007816E-3</v>
      </c>
      <c r="E152" s="5">
        <f t="shared" si="24"/>
        <v>2.5000000000000355E-2</v>
      </c>
      <c r="F152" s="5">
        <f t="shared" si="25"/>
        <v>1.2500000000000178E-2</v>
      </c>
      <c r="G152" s="2">
        <f t="shared" si="32"/>
        <v>149</v>
      </c>
      <c r="H152" s="6">
        <f t="shared" si="26"/>
        <v>1.3908205841446453E-3</v>
      </c>
      <c r="I152" s="6">
        <f t="shared" si="27"/>
        <v>9.9408899390546939E-4</v>
      </c>
      <c r="J152" s="6">
        <f t="shared" si="28"/>
        <v>0.20723226703755182</v>
      </c>
      <c r="K152" s="6">
        <f t="shared" si="29"/>
        <v>0.13329807738358984</v>
      </c>
      <c r="L152" s="2">
        <f t="shared" si="30"/>
        <v>2.780905647780034E-2</v>
      </c>
      <c r="M152" s="2">
        <f t="shared" si="31"/>
        <v>2.7830087102650433E-2</v>
      </c>
    </row>
    <row r="153" spans="1:13" x14ac:dyDescent="0.3">
      <c r="A153" t="s">
        <v>210</v>
      </c>
      <c r="B153">
        <v>24.75</v>
      </c>
      <c r="C153" s="5">
        <f t="shared" si="22"/>
        <v>4.0000000000000924E-2</v>
      </c>
      <c r="D153" s="5">
        <f t="shared" si="23"/>
        <v>0</v>
      </c>
      <c r="E153" s="5">
        <f t="shared" si="24"/>
        <v>1.5000000000000568E-2</v>
      </c>
      <c r="F153" s="5">
        <f t="shared" si="25"/>
        <v>-4.9999999999998934E-3</v>
      </c>
      <c r="G153" s="2">
        <f t="shared" si="32"/>
        <v>150</v>
      </c>
      <c r="H153" s="6">
        <f t="shared" si="26"/>
        <v>1.3908205841446453E-3</v>
      </c>
      <c r="I153" s="6">
        <f t="shared" si="27"/>
        <v>9.9610131980406354E-4</v>
      </c>
      <c r="J153" s="6">
        <f t="shared" si="28"/>
        <v>0.20862308762169646</v>
      </c>
      <c r="K153" s="6">
        <f t="shared" si="29"/>
        <v>0.13429417870339391</v>
      </c>
      <c r="L153" s="2">
        <f t="shared" si="30"/>
        <v>2.820364531879339E-2</v>
      </c>
      <c r="M153" s="2">
        <f t="shared" si="31"/>
        <v>2.8224927834228843E-2</v>
      </c>
    </row>
    <row r="154" spans="1:13" x14ac:dyDescent="0.3">
      <c r="A154" t="s">
        <v>211</v>
      </c>
      <c r="B154">
        <v>24.78</v>
      </c>
      <c r="C154" s="5">
        <f t="shared" si="22"/>
        <v>2.5000000000000355E-2</v>
      </c>
      <c r="D154" s="5">
        <f t="shared" si="23"/>
        <v>-1.5000000000000568E-2</v>
      </c>
      <c r="E154" s="5">
        <f t="shared" si="24"/>
        <v>9.9999999999997868E-3</v>
      </c>
      <c r="F154" s="5">
        <f t="shared" si="25"/>
        <v>-2.5000000000003908E-3</v>
      </c>
      <c r="G154" s="2">
        <f t="shared" si="32"/>
        <v>151</v>
      </c>
      <c r="H154" s="6">
        <f t="shared" si="26"/>
        <v>1.3908205841446453E-3</v>
      </c>
      <c r="I154" s="6">
        <f t="shared" si="27"/>
        <v>9.9730871534321991E-4</v>
      </c>
      <c r="J154" s="6">
        <f t="shared" si="28"/>
        <v>0.21001390820584109</v>
      </c>
      <c r="K154" s="6">
        <f t="shared" si="29"/>
        <v>0.13529148741873714</v>
      </c>
      <c r="L154" s="2">
        <f t="shared" si="30"/>
        <v>2.8601260205351892E-2</v>
      </c>
      <c r="M154" s="2">
        <f t="shared" si="31"/>
        <v>2.862271176735796E-2</v>
      </c>
    </row>
    <row r="155" spans="1:13" x14ac:dyDescent="0.3">
      <c r="A155" t="s">
        <v>212</v>
      </c>
      <c r="B155">
        <v>24.8</v>
      </c>
      <c r="C155" s="5">
        <f t="shared" ref="C155:C218" si="33">IF(AND(ISNUMBER(B154),ISNUMBER(B156)),(B156-B154)/2,"")</f>
        <v>9.9999999999997868E-3</v>
      </c>
      <c r="D155" s="5">
        <f t="shared" ref="D155:D218" si="34">IF(AND(ISNUMBER(C154),ISNUMBER(C156)),(C156-C154)/2,"")</f>
        <v>-1.2500000000000178E-2</v>
      </c>
      <c r="E155" s="5">
        <f t="shared" ref="E155:E218" si="35">IF(AND(ISNUMBER(B155),ISNUMBER(B156)),(B156-B155)/2,"")</f>
        <v>0</v>
      </c>
      <c r="F155" s="5">
        <f t="shared" ref="F155:F218" si="36">IF(AND(ISNUMBER(E154),ISNUMBER(E155)),(E155-E154)/2,"")</f>
        <v>-4.9999999999998934E-3</v>
      </c>
      <c r="G155" s="2">
        <f t="shared" si="32"/>
        <v>152</v>
      </c>
      <c r="H155" s="6">
        <f t="shared" ref="H155:H218" si="37">1/MAX(G:G)</f>
        <v>1.3908205841446453E-3</v>
      </c>
      <c r="I155" s="6">
        <f t="shared" ref="I155:I218" si="38">B155/SUM(B:B)</f>
        <v>9.9811364570265748E-4</v>
      </c>
      <c r="J155" s="6">
        <f t="shared" ref="J155:J218" si="39">H155+J154</f>
        <v>0.21140472878998573</v>
      </c>
      <c r="K155" s="6">
        <f t="shared" ref="K155:K218" si="40">I155+K154</f>
        <v>0.1362896010644398</v>
      </c>
      <c r="L155" s="2">
        <f t="shared" ref="L155:L218" si="41">K155*J156</f>
        <v>2.900182053248853E-2</v>
      </c>
      <c r="M155" s="2">
        <f t="shared" ref="M155:M218" si="42">K156*J155</f>
        <v>2.9023272094494599E-2</v>
      </c>
    </row>
    <row r="156" spans="1:13" x14ac:dyDescent="0.3">
      <c r="A156" t="s">
        <v>213</v>
      </c>
      <c r="B156">
        <v>24.8</v>
      </c>
      <c r="C156" s="5">
        <f t="shared" si="33"/>
        <v>0</v>
      </c>
      <c r="D156" s="5">
        <f t="shared" si="34"/>
        <v>4.9999999999998934E-3</v>
      </c>
      <c r="E156" s="5">
        <f t="shared" si="35"/>
        <v>0</v>
      </c>
      <c r="F156" s="5">
        <f t="shared" si="36"/>
        <v>0</v>
      </c>
      <c r="G156" s="2">
        <f t="shared" si="32"/>
        <v>153</v>
      </c>
      <c r="H156" s="6">
        <f t="shared" si="37"/>
        <v>1.3908205841446453E-3</v>
      </c>
      <c r="I156" s="6">
        <f t="shared" si="38"/>
        <v>9.9811364570265748E-4</v>
      </c>
      <c r="J156" s="6">
        <f t="shared" si="39"/>
        <v>0.21279554937413037</v>
      </c>
      <c r="K156" s="6">
        <f t="shared" si="40"/>
        <v>0.13728771471014245</v>
      </c>
      <c r="L156" s="2">
        <f t="shared" si="41"/>
        <v>2.9405157253632686E-2</v>
      </c>
      <c r="M156" s="2">
        <f t="shared" si="42"/>
        <v>2.9426608815638754E-2</v>
      </c>
    </row>
    <row r="157" spans="1:13" x14ac:dyDescent="0.3">
      <c r="A157" t="s">
        <v>214</v>
      </c>
      <c r="B157">
        <v>24.8</v>
      </c>
      <c r="C157" s="5">
        <f t="shared" si="33"/>
        <v>1.9999999999999574E-2</v>
      </c>
      <c r="D157" s="5">
        <f t="shared" si="34"/>
        <v>2.7499999999999858E-2</v>
      </c>
      <c r="E157" s="5">
        <f t="shared" si="35"/>
        <v>1.9999999999999574E-2</v>
      </c>
      <c r="F157" s="5">
        <f t="shared" si="36"/>
        <v>9.9999999999997868E-3</v>
      </c>
      <c r="G157" s="2">
        <f t="shared" si="32"/>
        <v>154</v>
      </c>
      <c r="H157" s="6">
        <f t="shared" si="37"/>
        <v>1.3908205841446453E-3</v>
      </c>
      <c r="I157" s="6">
        <f t="shared" si="38"/>
        <v>9.9811364570265748E-4</v>
      </c>
      <c r="J157" s="6">
        <f t="shared" si="39"/>
        <v>0.214186369958275</v>
      </c>
      <c r="K157" s="6">
        <f t="shared" si="40"/>
        <v>0.1382858283558451</v>
      </c>
      <c r="L157" s="2">
        <f t="shared" si="41"/>
        <v>2.9811270368784358E-2</v>
      </c>
      <c r="M157" s="2">
        <f t="shared" si="42"/>
        <v>2.983306674101394E-2</v>
      </c>
    </row>
    <row r="158" spans="1:13" x14ac:dyDescent="0.3">
      <c r="A158" t="s">
        <v>215</v>
      </c>
      <c r="B158">
        <v>24.84</v>
      </c>
      <c r="C158" s="5">
        <f t="shared" si="33"/>
        <v>5.4999999999999716E-2</v>
      </c>
      <c r="D158" s="5">
        <f t="shared" si="34"/>
        <v>1.499999999999968E-2</v>
      </c>
      <c r="E158" s="5">
        <f t="shared" si="35"/>
        <v>3.5000000000000142E-2</v>
      </c>
      <c r="F158" s="5">
        <f t="shared" si="36"/>
        <v>7.5000000000002842E-3</v>
      </c>
      <c r="G158" s="2">
        <f t="shared" si="32"/>
        <v>155</v>
      </c>
      <c r="H158" s="6">
        <f t="shared" si="37"/>
        <v>1.3908205841446453E-3</v>
      </c>
      <c r="I158" s="6">
        <f t="shared" si="38"/>
        <v>9.9972350642153285E-4</v>
      </c>
      <c r="J158" s="6">
        <f t="shared" si="39"/>
        <v>0.21557719054241964</v>
      </c>
      <c r="K158" s="6">
        <f t="shared" si="40"/>
        <v>0.13928555186226663</v>
      </c>
      <c r="L158" s="2">
        <f t="shared" si="41"/>
        <v>3.0220509166221911E-2</v>
      </c>
      <c r="M158" s="2">
        <f t="shared" si="42"/>
        <v>3.0242912874640638E-2</v>
      </c>
    </row>
    <row r="159" spans="1:13" x14ac:dyDescent="0.3">
      <c r="A159" t="s">
        <v>216</v>
      </c>
      <c r="B159">
        <v>24.91</v>
      </c>
      <c r="C159" s="5">
        <f t="shared" si="33"/>
        <v>4.9999999999998934E-2</v>
      </c>
      <c r="D159" s="5">
        <f t="shared" si="34"/>
        <v>-2.0000000000000462E-2</v>
      </c>
      <c r="E159" s="5">
        <f t="shared" si="35"/>
        <v>1.4999999999998792E-2</v>
      </c>
      <c r="F159" s="5">
        <f t="shared" si="36"/>
        <v>-1.0000000000000675E-2</v>
      </c>
      <c r="G159" s="2">
        <f t="shared" si="32"/>
        <v>156</v>
      </c>
      <c r="H159" s="6">
        <f t="shared" si="37"/>
        <v>1.3908205841446453E-3</v>
      </c>
      <c r="I159" s="6">
        <f t="shared" si="38"/>
        <v>1.0025407626795646E-3</v>
      </c>
      <c r="J159" s="6">
        <f t="shared" si="39"/>
        <v>0.21696801112656428</v>
      </c>
      <c r="K159" s="6">
        <f t="shared" si="40"/>
        <v>0.14028809262494618</v>
      </c>
      <c r="L159" s="2">
        <f t="shared" si="41"/>
        <v>3.0633144008506967E-2</v>
      </c>
      <c r="M159" s="2">
        <f t="shared" si="42"/>
        <v>3.0655809683134468E-2</v>
      </c>
    </row>
    <row r="160" spans="1:13" x14ac:dyDescent="0.3">
      <c r="A160" t="s">
        <v>217</v>
      </c>
      <c r="B160">
        <v>24.939999999999998</v>
      </c>
      <c r="C160" s="5">
        <f t="shared" si="33"/>
        <v>1.4999999999998792E-2</v>
      </c>
      <c r="D160" s="5">
        <f t="shared" si="34"/>
        <v>-1.9999999999998685E-2</v>
      </c>
      <c r="E160" s="5">
        <f t="shared" si="35"/>
        <v>0</v>
      </c>
      <c r="F160" s="5">
        <f t="shared" si="36"/>
        <v>-7.499999999999396E-3</v>
      </c>
      <c r="G160" s="2">
        <f t="shared" si="32"/>
        <v>157</v>
      </c>
      <c r="H160" s="6">
        <f t="shared" si="37"/>
        <v>1.3908205841446453E-3</v>
      </c>
      <c r="I160" s="6">
        <f t="shared" si="38"/>
        <v>1.0037481582187207E-3</v>
      </c>
      <c r="J160" s="6">
        <f t="shared" si="39"/>
        <v>0.21835883171070891</v>
      </c>
      <c r="K160" s="6">
        <f t="shared" si="40"/>
        <v>0.1412918407831649</v>
      </c>
      <c r="L160" s="2">
        <f t="shared" si="41"/>
        <v>3.1048832884200295E-2</v>
      </c>
      <c r="M160" s="2">
        <f t="shared" si="42"/>
        <v>3.1071498558827796E-2</v>
      </c>
    </row>
    <row r="161" spans="1:13" x14ac:dyDescent="0.3">
      <c r="A161" t="s">
        <v>218</v>
      </c>
      <c r="B161">
        <v>24.939999999999998</v>
      </c>
      <c r="C161" s="5">
        <f t="shared" si="33"/>
        <v>1.0000000000001563E-2</v>
      </c>
      <c r="D161" s="5">
        <f t="shared" si="34"/>
        <v>-2.4999999999986144E-3</v>
      </c>
      <c r="E161" s="5">
        <f t="shared" si="35"/>
        <v>1.0000000000001563E-2</v>
      </c>
      <c r="F161" s="5">
        <f t="shared" si="36"/>
        <v>5.0000000000007816E-3</v>
      </c>
      <c r="G161" s="2">
        <f t="shared" si="32"/>
        <v>158</v>
      </c>
      <c r="H161" s="6">
        <f t="shared" si="37"/>
        <v>1.3908205841446453E-3</v>
      </c>
      <c r="I161" s="6">
        <f t="shared" si="38"/>
        <v>1.0037481582187207E-3</v>
      </c>
      <c r="J161" s="6">
        <f t="shared" si="39"/>
        <v>0.21974965229485355</v>
      </c>
      <c r="K161" s="6">
        <f t="shared" si="40"/>
        <v>0.14229558894138361</v>
      </c>
      <c r="L161" s="2">
        <f t="shared" si="41"/>
        <v>3.1467313827093113E-2</v>
      </c>
      <c r="M161" s="2">
        <f t="shared" si="42"/>
        <v>3.1490156384887232E-2</v>
      </c>
    </row>
    <row r="162" spans="1:13" x14ac:dyDescent="0.3">
      <c r="A162" t="s">
        <v>219</v>
      </c>
      <c r="B162">
        <v>24.96</v>
      </c>
      <c r="C162" s="5">
        <f t="shared" si="33"/>
        <v>1.0000000000001563E-2</v>
      </c>
      <c r="D162" s="5">
        <f t="shared" si="34"/>
        <v>-5.0000000000007816E-3</v>
      </c>
      <c r="E162" s="5">
        <f t="shared" si="35"/>
        <v>0</v>
      </c>
      <c r="F162" s="5">
        <f t="shared" si="36"/>
        <v>-5.0000000000007816E-3</v>
      </c>
      <c r="G162" s="2">
        <f t="shared" si="32"/>
        <v>159</v>
      </c>
      <c r="H162" s="6">
        <f t="shared" si="37"/>
        <v>1.3908205841446453E-3</v>
      </c>
      <c r="I162" s="6">
        <f t="shared" si="38"/>
        <v>1.0045530885781585E-3</v>
      </c>
      <c r="J162" s="6">
        <f t="shared" si="39"/>
        <v>0.22114047287899818</v>
      </c>
      <c r="K162" s="6">
        <f t="shared" si="40"/>
        <v>0.14330014202996177</v>
      </c>
      <c r="L162" s="2">
        <f t="shared" si="41"/>
        <v>3.1888765959379471E-2</v>
      </c>
      <c r="M162" s="2">
        <f t="shared" si="42"/>
        <v>3.1911608517173583E-2</v>
      </c>
    </row>
    <row r="163" spans="1:13" x14ac:dyDescent="0.3">
      <c r="A163" t="s">
        <v>220</v>
      </c>
      <c r="B163">
        <v>24.96</v>
      </c>
      <c r="C163" s="5">
        <f t="shared" si="33"/>
        <v>0</v>
      </c>
      <c r="D163" s="5">
        <f t="shared" si="34"/>
        <v>-5.0000000000007816E-3</v>
      </c>
      <c r="E163" s="5">
        <f t="shared" si="35"/>
        <v>0</v>
      </c>
      <c r="F163" s="5">
        <f t="shared" si="36"/>
        <v>0</v>
      </c>
      <c r="G163" s="2">
        <f t="shared" si="32"/>
        <v>160</v>
      </c>
      <c r="H163" s="6">
        <f t="shared" si="37"/>
        <v>1.3908205841446453E-3</v>
      </c>
      <c r="I163" s="6">
        <f t="shared" si="38"/>
        <v>1.0045530885781585E-3</v>
      </c>
      <c r="J163" s="6">
        <f t="shared" si="39"/>
        <v>0.22253129346314282</v>
      </c>
      <c r="K163" s="6">
        <f t="shared" si="40"/>
        <v>0.14430469511853994</v>
      </c>
      <c r="L163" s="2">
        <f t="shared" si="41"/>
        <v>3.2313012397892749E-2</v>
      </c>
      <c r="M163" s="2">
        <f t="shared" si="42"/>
        <v>3.233585495568686E-2</v>
      </c>
    </row>
    <row r="164" spans="1:13" x14ac:dyDescent="0.3">
      <c r="A164" t="s">
        <v>221</v>
      </c>
      <c r="B164">
        <v>24.96</v>
      </c>
      <c r="C164" s="5">
        <f t="shared" si="33"/>
        <v>0</v>
      </c>
      <c r="D164" s="5">
        <f t="shared" si="34"/>
        <v>0</v>
      </c>
      <c r="E164" s="5">
        <f t="shared" si="35"/>
        <v>0</v>
      </c>
      <c r="F164" s="5">
        <f t="shared" si="36"/>
        <v>0</v>
      </c>
      <c r="G164" s="2">
        <f t="shared" si="32"/>
        <v>161</v>
      </c>
      <c r="H164" s="6">
        <f t="shared" si="37"/>
        <v>1.3908205841446453E-3</v>
      </c>
      <c r="I164" s="6">
        <f t="shared" si="38"/>
        <v>1.0045530885781585E-3</v>
      </c>
      <c r="J164" s="6">
        <f t="shared" si="39"/>
        <v>0.22392211404728746</v>
      </c>
      <c r="K164" s="6">
        <f t="shared" si="40"/>
        <v>0.1453092482071181</v>
      </c>
      <c r="L164" s="2">
        <f t="shared" si="41"/>
        <v>3.2740053142632945E-2</v>
      </c>
      <c r="M164" s="2">
        <f t="shared" si="42"/>
        <v>3.2762895700427057E-2</v>
      </c>
    </row>
    <row r="165" spans="1:13" x14ac:dyDescent="0.3">
      <c r="A165" t="s">
        <v>222</v>
      </c>
      <c r="B165">
        <v>24.96</v>
      </c>
      <c r="C165" s="5">
        <f t="shared" si="33"/>
        <v>0</v>
      </c>
      <c r="D165" s="5">
        <f t="shared" si="34"/>
        <v>2.9999999999999361E-2</v>
      </c>
      <c r="E165" s="5">
        <f t="shared" si="35"/>
        <v>0</v>
      </c>
      <c r="F165" s="5">
        <f t="shared" si="36"/>
        <v>0</v>
      </c>
      <c r="G165" s="2">
        <f t="shared" si="32"/>
        <v>162</v>
      </c>
      <c r="H165" s="6">
        <f t="shared" si="37"/>
        <v>1.3908205841446453E-3</v>
      </c>
      <c r="I165" s="6">
        <f t="shared" si="38"/>
        <v>1.0045530885781585E-3</v>
      </c>
      <c r="J165" s="6">
        <f t="shared" si="39"/>
        <v>0.22531293463143209</v>
      </c>
      <c r="K165" s="6">
        <f t="shared" si="40"/>
        <v>0.14631380129569627</v>
      </c>
      <c r="L165" s="2">
        <f t="shared" si="41"/>
        <v>3.3169888193600061E-2</v>
      </c>
      <c r="M165" s="2">
        <f t="shared" si="42"/>
        <v>3.3192730751394173E-2</v>
      </c>
    </row>
    <row r="166" spans="1:13" x14ac:dyDescent="0.3">
      <c r="A166" t="s">
        <v>223</v>
      </c>
      <c r="B166">
        <v>24.96</v>
      </c>
      <c r="C166" s="5">
        <f t="shared" si="33"/>
        <v>5.9999999999998721E-2</v>
      </c>
      <c r="D166" s="5">
        <f t="shared" si="34"/>
        <v>3.0000000000000249E-2</v>
      </c>
      <c r="E166" s="5">
        <f t="shared" si="35"/>
        <v>5.9999999999998721E-2</v>
      </c>
      <c r="F166" s="5">
        <f t="shared" si="36"/>
        <v>2.9999999999999361E-2</v>
      </c>
      <c r="G166" s="2">
        <f t="shared" si="32"/>
        <v>163</v>
      </c>
      <c r="H166" s="6">
        <f t="shared" si="37"/>
        <v>1.3908205841446453E-3</v>
      </c>
      <c r="I166" s="6">
        <f t="shared" si="38"/>
        <v>1.0045530885781585E-3</v>
      </c>
      <c r="J166" s="6">
        <f t="shared" si="39"/>
        <v>0.22670375521557673</v>
      </c>
      <c r="K166" s="6">
        <f t="shared" si="40"/>
        <v>0.14731835438427443</v>
      </c>
      <c r="L166" s="2">
        <f t="shared" si="41"/>
        <v>3.3602517550794096E-2</v>
      </c>
      <c r="M166" s="2">
        <f t="shared" si="42"/>
        <v>3.3626454992999238E-2</v>
      </c>
    </row>
    <row r="167" spans="1:13" x14ac:dyDescent="0.3">
      <c r="A167" t="s">
        <v>224</v>
      </c>
      <c r="B167">
        <v>25.08</v>
      </c>
      <c r="C167" s="5">
        <f t="shared" si="33"/>
        <v>6.0000000000000497E-2</v>
      </c>
      <c r="D167" s="5">
        <f t="shared" si="34"/>
        <v>-9.9999999999988987E-3</v>
      </c>
      <c r="E167" s="5">
        <f t="shared" si="35"/>
        <v>1.7763568394002505E-15</v>
      </c>
      <c r="F167" s="5">
        <f t="shared" si="36"/>
        <v>-2.9999999999998472E-2</v>
      </c>
      <c r="G167" s="2">
        <f t="shared" si="32"/>
        <v>164</v>
      </c>
      <c r="H167" s="6">
        <f t="shared" si="37"/>
        <v>1.3908205841446453E-3</v>
      </c>
      <c r="I167" s="6">
        <f t="shared" si="38"/>
        <v>1.0093826707347842E-3</v>
      </c>
      <c r="J167" s="6">
        <f t="shared" si="39"/>
        <v>0.22809457579972137</v>
      </c>
      <c r="K167" s="6">
        <f t="shared" si="40"/>
        <v>0.14832773705500921</v>
      </c>
      <c r="L167" s="2">
        <f t="shared" si="41"/>
        <v>3.403904953279064E-2</v>
      </c>
      <c r="M167" s="2">
        <f t="shared" si="42"/>
        <v>3.4062986974995775E-2</v>
      </c>
    </row>
    <row r="168" spans="1:13" x14ac:dyDescent="0.3">
      <c r="A168" t="s">
        <v>225</v>
      </c>
      <c r="B168">
        <v>25.080000000000002</v>
      </c>
      <c r="C168" s="5">
        <f t="shared" si="33"/>
        <v>4.0000000000000924E-2</v>
      </c>
      <c r="D168" s="5">
        <f t="shared" si="34"/>
        <v>-8.8817841970012523E-16</v>
      </c>
      <c r="E168" s="5">
        <f t="shared" si="35"/>
        <v>3.9999999999999147E-2</v>
      </c>
      <c r="F168" s="5">
        <f t="shared" si="36"/>
        <v>1.9999999999998685E-2</v>
      </c>
      <c r="G168" s="2">
        <f t="shared" si="32"/>
        <v>165</v>
      </c>
      <c r="H168" s="6">
        <f t="shared" si="37"/>
        <v>1.3908205841446453E-3</v>
      </c>
      <c r="I168" s="6">
        <f t="shared" si="38"/>
        <v>1.0093826707347844E-3</v>
      </c>
      <c r="J168" s="6">
        <f t="shared" si="39"/>
        <v>0.229485396383866</v>
      </c>
      <c r="K168" s="6">
        <f t="shared" si="40"/>
        <v>0.14933711972574398</v>
      </c>
      <c r="L168" s="2">
        <f t="shared" si="41"/>
        <v>3.4478389255178647E-2</v>
      </c>
      <c r="M168" s="2">
        <f t="shared" si="42"/>
        <v>3.4503065576434178E-2</v>
      </c>
    </row>
    <row r="169" spans="1:13" x14ac:dyDescent="0.3">
      <c r="A169" t="s">
        <v>226</v>
      </c>
      <c r="B169">
        <v>25.16</v>
      </c>
      <c r="C169" s="5">
        <f t="shared" si="33"/>
        <v>5.9999999999998721E-2</v>
      </c>
      <c r="D169" s="5">
        <f t="shared" si="34"/>
        <v>-1.0000000000000675E-2</v>
      </c>
      <c r="E169" s="5">
        <f t="shared" si="35"/>
        <v>1.9999999999999574E-2</v>
      </c>
      <c r="F169" s="5">
        <f t="shared" si="36"/>
        <v>-9.9999999999997868E-3</v>
      </c>
      <c r="G169" s="2">
        <f t="shared" si="32"/>
        <v>166</v>
      </c>
      <c r="H169" s="6">
        <f t="shared" si="37"/>
        <v>1.3908205841446453E-3</v>
      </c>
      <c r="I169" s="6">
        <f t="shared" si="38"/>
        <v>1.0126023921725347E-3</v>
      </c>
      <c r="J169" s="6">
        <f t="shared" si="39"/>
        <v>0.23087621696801064</v>
      </c>
      <c r="K169" s="6">
        <f t="shared" si="40"/>
        <v>0.15034972211791653</v>
      </c>
      <c r="L169" s="2">
        <f t="shared" si="41"/>
        <v>3.4921284553118229E-2</v>
      </c>
      <c r="M169" s="2">
        <f t="shared" si="42"/>
        <v>3.4946332552926375E-2</v>
      </c>
    </row>
    <row r="170" spans="1:13" x14ac:dyDescent="0.3">
      <c r="A170" t="s">
        <v>227</v>
      </c>
      <c r="B170">
        <v>25.2</v>
      </c>
      <c r="C170" s="5">
        <f t="shared" si="33"/>
        <v>1.9999999999999574E-2</v>
      </c>
      <c r="D170" s="5">
        <f t="shared" si="34"/>
        <v>-2.9999999999999361E-2</v>
      </c>
      <c r="E170" s="5">
        <f t="shared" si="35"/>
        <v>0</v>
      </c>
      <c r="F170" s="5">
        <f t="shared" si="36"/>
        <v>-9.9999999999997868E-3</v>
      </c>
      <c r="G170" s="2">
        <f t="shared" si="32"/>
        <v>167</v>
      </c>
      <c r="H170" s="6">
        <f t="shared" si="37"/>
        <v>1.3908205841446453E-3</v>
      </c>
      <c r="I170" s="6">
        <f t="shared" si="38"/>
        <v>1.0142122528914101E-3</v>
      </c>
      <c r="J170" s="6">
        <f t="shared" si="39"/>
        <v>0.23226703755215528</v>
      </c>
      <c r="K170" s="6">
        <f t="shared" si="40"/>
        <v>0.15136393437080795</v>
      </c>
      <c r="L170" s="2">
        <f t="shared" si="41"/>
        <v>3.5367372704166455E-2</v>
      </c>
      <c r="M170" s="2">
        <f t="shared" si="42"/>
        <v>3.5392420703974602E-2</v>
      </c>
    </row>
    <row r="171" spans="1:13" x14ac:dyDescent="0.3">
      <c r="A171" t="s">
        <v>228</v>
      </c>
      <c r="B171">
        <v>25.2</v>
      </c>
      <c r="C171" s="5">
        <f t="shared" si="33"/>
        <v>0</v>
      </c>
      <c r="D171" s="5">
        <f t="shared" si="34"/>
        <v>-9.9999999999997868E-3</v>
      </c>
      <c r="E171" s="5">
        <f t="shared" si="35"/>
        <v>0</v>
      </c>
      <c r="F171" s="5">
        <f t="shared" si="36"/>
        <v>0</v>
      </c>
      <c r="G171" s="2">
        <f t="shared" si="32"/>
        <v>168</v>
      </c>
      <c r="H171" s="6">
        <f t="shared" si="37"/>
        <v>1.3908205841446453E-3</v>
      </c>
      <c r="I171" s="6">
        <f t="shared" si="38"/>
        <v>1.0142122528914101E-3</v>
      </c>
      <c r="J171" s="6">
        <f t="shared" si="39"/>
        <v>0.23365785813629991</v>
      </c>
      <c r="K171" s="6">
        <f t="shared" si="40"/>
        <v>0.15237814662369936</v>
      </c>
      <c r="L171" s="2">
        <f t="shared" si="41"/>
        <v>3.5816282029770705E-2</v>
      </c>
      <c r="M171" s="2">
        <f t="shared" si="42"/>
        <v>3.5841330029578851E-2</v>
      </c>
    </row>
    <row r="172" spans="1:13" x14ac:dyDescent="0.3">
      <c r="A172" t="s">
        <v>229</v>
      </c>
      <c r="B172">
        <v>25.2</v>
      </c>
      <c r="C172" s="5">
        <f t="shared" si="33"/>
        <v>0</v>
      </c>
      <c r="D172" s="5">
        <f t="shared" si="34"/>
        <v>0</v>
      </c>
      <c r="E172" s="5">
        <f t="shared" si="35"/>
        <v>0</v>
      </c>
      <c r="F172" s="5">
        <f t="shared" si="36"/>
        <v>0</v>
      </c>
      <c r="G172" s="2">
        <f t="shared" si="32"/>
        <v>169</v>
      </c>
      <c r="H172" s="6">
        <f t="shared" si="37"/>
        <v>1.3908205841446453E-3</v>
      </c>
      <c r="I172" s="6">
        <f t="shared" si="38"/>
        <v>1.0142122528914101E-3</v>
      </c>
      <c r="J172" s="6">
        <f t="shared" si="39"/>
        <v>0.23504867872044455</v>
      </c>
      <c r="K172" s="6">
        <f t="shared" si="40"/>
        <v>0.15339235887659078</v>
      </c>
      <c r="L172" s="2">
        <f t="shared" si="41"/>
        <v>3.6268012529930983E-2</v>
      </c>
      <c r="M172" s="2">
        <f t="shared" si="42"/>
        <v>3.629306052973913E-2</v>
      </c>
    </row>
    <row r="173" spans="1:13" x14ac:dyDescent="0.3">
      <c r="A173" t="s">
        <v>230</v>
      </c>
      <c r="B173">
        <v>25.2</v>
      </c>
      <c r="C173" s="5">
        <f t="shared" si="33"/>
        <v>0</v>
      </c>
      <c r="D173" s="5">
        <f t="shared" si="34"/>
        <v>8.8817841970012523E-16</v>
      </c>
      <c r="E173" s="5">
        <f t="shared" si="35"/>
        <v>0</v>
      </c>
      <c r="F173" s="5">
        <f t="shared" si="36"/>
        <v>0</v>
      </c>
      <c r="G173" s="2">
        <f t="shared" si="32"/>
        <v>170</v>
      </c>
      <c r="H173" s="6">
        <f t="shared" si="37"/>
        <v>1.3908205841446453E-3</v>
      </c>
      <c r="I173" s="6">
        <f t="shared" si="38"/>
        <v>1.0142122528914101E-3</v>
      </c>
      <c r="J173" s="6">
        <f t="shared" si="39"/>
        <v>0.23643949930458918</v>
      </c>
      <c r="K173" s="6">
        <f t="shared" si="40"/>
        <v>0.1544065711294822</v>
      </c>
      <c r="L173" s="2">
        <f t="shared" si="41"/>
        <v>3.6722564204647284E-2</v>
      </c>
      <c r="M173" s="2">
        <f t="shared" si="42"/>
        <v>3.6747612204455431E-2</v>
      </c>
    </row>
    <row r="174" spans="1:13" x14ac:dyDescent="0.3">
      <c r="A174" t="s">
        <v>231</v>
      </c>
      <c r="B174">
        <v>25.2</v>
      </c>
      <c r="C174" s="5">
        <f t="shared" si="33"/>
        <v>1.7763568394002505E-15</v>
      </c>
      <c r="D174" s="5">
        <f t="shared" si="34"/>
        <v>8.8817841970012523E-16</v>
      </c>
      <c r="E174" s="5">
        <f t="shared" si="35"/>
        <v>1.7763568394002505E-15</v>
      </c>
      <c r="F174" s="5">
        <f t="shared" si="36"/>
        <v>8.8817841970012523E-16</v>
      </c>
      <c r="G174" s="2">
        <f t="shared" si="32"/>
        <v>171</v>
      </c>
      <c r="H174" s="6">
        <f t="shared" si="37"/>
        <v>1.3908205841446453E-3</v>
      </c>
      <c r="I174" s="6">
        <f t="shared" si="38"/>
        <v>1.0142122528914101E-3</v>
      </c>
      <c r="J174" s="6">
        <f t="shared" si="39"/>
        <v>0.23783031988873382</v>
      </c>
      <c r="K174" s="6">
        <f t="shared" si="40"/>
        <v>0.15542078338237361</v>
      </c>
      <c r="L174" s="2">
        <f t="shared" si="41"/>
        <v>3.7179937053919615E-2</v>
      </c>
      <c r="M174" s="2">
        <f t="shared" si="42"/>
        <v>3.7204985053727761E-2</v>
      </c>
    </row>
    <row r="175" spans="1:13" x14ac:dyDescent="0.3">
      <c r="A175" t="s">
        <v>232</v>
      </c>
      <c r="B175">
        <v>25.200000000000003</v>
      </c>
      <c r="C175" s="5">
        <f t="shared" si="33"/>
        <v>1.7763568394002505E-15</v>
      </c>
      <c r="D175" s="5">
        <f t="shared" si="34"/>
        <v>2.4999999999997691E-2</v>
      </c>
      <c r="E175" s="5">
        <f t="shared" si="35"/>
        <v>0</v>
      </c>
      <c r="F175" s="5">
        <f t="shared" si="36"/>
        <v>-8.8817841970012523E-16</v>
      </c>
      <c r="G175" s="2">
        <f t="shared" si="32"/>
        <v>172</v>
      </c>
      <c r="H175" s="6">
        <f t="shared" si="37"/>
        <v>1.3908205841446453E-3</v>
      </c>
      <c r="I175" s="6">
        <f t="shared" si="38"/>
        <v>1.0142122528914101E-3</v>
      </c>
      <c r="J175" s="6">
        <f t="shared" si="39"/>
        <v>0.23922114047287846</v>
      </c>
      <c r="K175" s="6">
        <f t="shared" si="40"/>
        <v>0.15643499563526503</v>
      </c>
      <c r="L175" s="2">
        <f t="shared" si="41"/>
        <v>3.7640131077747968E-2</v>
      </c>
      <c r="M175" s="2">
        <f t="shared" si="42"/>
        <v>3.7665179077556114E-2</v>
      </c>
    </row>
    <row r="176" spans="1:13" x14ac:dyDescent="0.3">
      <c r="A176" t="s">
        <v>233</v>
      </c>
      <c r="B176">
        <v>25.200000000000003</v>
      </c>
      <c r="C176" s="5">
        <f t="shared" si="33"/>
        <v>4.9999999999997158E-2</v>
      </c>
      <c r="D176" s="5">
        <f t="shared" si="34"/>
        <v>4.249999999999865E-2</v>
      </c>
      <c r="E176" s="5">
        <f t="shared" si="35"/>
        <v>4.9999999999997158E-2</v>
      </c>
      <c r="F176" s="5">
        <f t="shared" si="36"/>
        <v>2.4999999999998579E-2</v>
      </c>
      <c r="G176" s="2">
        <f t="shared" si="32"/>
        <v>173</v>
      </c>
      <c r="H176" s="6">
        <f t="shared" si="37"/>
        <v>1.3908205841446453E-3</v>
      </c>
      <c r="I176" s="6">
        <f t="shared" si="38"/>
        <v>1.0142122528914101E-3</v>
      </c>
      <c r="J176" s="6">
        <f t="shared" si="39"/>
        <v>0.24061196105702309</v>
      </c>
      <c r="K176" s="6">
        <f t="shared" si="40"/>
        <v>0.15744920788815644</v>
      </c>
      <c r="L176" s="2">
        <f t="shared" si="41"/>
        <v>3.8103146276132351E-2</v>
      </c>
      <c r="M176" s="2">
        <f t="shared" si="42"/>
        <v>3.8129162655301987E-2</v>
      </c>
    </row>
    <row r="177" spans="1:13" x14ac:dyDescent="0.3">
      <c r="A177" t="s">
        <v>234</v>
      </c>
      <c r="B177">
        <v>25.299999999999997</v>
      </c>
      <c r="C177" s="5">
        <f t="shared" si="33"/>
        <v>8.4999999999999076E-2</v>
      </c>
      <c r="D177" s="5">
        <f t="shared" si="34"/>
        <v>-7.4999999999976197E-3</v>
      </c>
      <c r="E177" s="5">
        <f t="shared" si="35"/>
        <v>3.5000000000001918E-2</v>
      </c>
      <c r="F177" s="5">
        <f t="shared" si="36"/>
        <v>-7.4999999999976197E-3</v>
      </c>
      <c r="G177" s="2">
        <f t="shared" si="32"/>
        <v>174</v>
      </c>
      <c r="H177" s="6">
        <f t="shared" si="37"/>
        <v>1.3908205841446453E-3</v>
      </c>
      <c r="I177" s="6">
        <f t="shared" si="38"/>
        <v>1.0182369046885982E-3</v>
      </c>
      <c r="J177" s="6">
        <f t="shared" si="39"/>
        <v>0.24200278164116773</v>
      </c>
      <c r="K177" s="6">
        <f t="shared" si="40"/>
        <v>0.15846744479284505</v>
      </c>
      <c r="L177" s="2">
        <f t="shared" si="41"/>
        <v>3.8569962223571376E-2</v>
      </c>
      <c r="M177" s="2">
        <f t="shared" si="42"/>
        <v>3.8596660386592062E-2</v>
      </c>
    </row>
    <row r="178" spans="1:13" x14ac:dyDescent="0.3">
      <c r="A178" t="s">
        <v>235</v>
      </c>
      <c r="B178">
        <v>25.37</v>
      </c>
      <c r="C178" s="5">
        <f t="shared" si="33"/>
        <v>3.5000000000001918E-2</v>
      </c>
      <c r="D178" s="5">
        <f t="shared" si="34"/>
        <v>-4.2499999999999538E-2</v>
      </c>
      <c r="E178" s="5">
        <f t="shared" si="35"/>
        <v>0</v>
      </c>
      <c r="F178" s="5">
        <f t="shared" si="36"/>
        <v>-1.7500000000000959E-2</v>
      </c>
      <c r="G178" s="2">
        <f t="shared" si="32"/>
        <v>175</v>
      </c>
      <c r="H178" s="6">
        <f t="shared" si="37"/>
        <v>1.3908205841446453E-3</v>
      </c>
      <c r="I178" s="6">
        <f t="shared" si="38"/>
        <v>1.0210541609466299E-3</v>
      </c>
      <c r="J178" s="6">
        <f t="shared" si="39"/>
        <v>0.24339360222531237</v>
      </c>
      <c r="K178" s="6">
        <f t="shared" si="40"/>
        <v>0.15948849895379169</v>
      </c>
      <c r="L178" s="2">
        <f t="shared" si="41"/>
        <v>3.9040300161150586E-2</v>
      </c>
      <c r="M178" s="2">
        <f t="shared" si="42"/>
        <v>3.9066998324171272E-2</v>
      </c>
    </row>
    <row r="179" spans="1:13" x14ac:dyDescent="0.3">
      <c r="A179" t="s">
        <v>236</v>
      </c>
      <c r="B179">
        <v>25.37</v>
      </c>
      <c r="C179" s="5">
        <f t="shared" si="33"/>
        <v>0</v>
      </c>
      <c r="D179" s="5">
        <f t="shared" si="34"/>
        <v>-1.7500000000000959E-2</v>
      </c>
      <c r="E179" s="5">
        <f t="shared" si="35"/>
        <v>0</v>
      </c>
      <c r="F179" s="5">
        <f t="shared" si="36"/>
        <v>0</v>
      </c>
      <c r="G179" s="2">
        <f t="shared" si="32"/>
        <v>176</v>
      </c>
      <c r="H179" s="6">
        <f t="shared" si="37"/>
        <v>1.3908205841446453E-3</v>
      </c>
      <c r="I179" s="6">
        <f t="shared" si="38"/>
        <v>1.0210541609466299E-3</v>
      </c>
      <c r="J179" s="6">
        <f t="shared" si="39"/>
        <v>0.244784422809457</v>
      </c>
      <c r="K179" s="6">
        <f t="shared" si="40"/>
        <v>0.16050955311473833</v>
      </c>
      <c r="L179" s="2">
        <f t="shared" si="41"/>
        <v>3.9513478305018938E-2</v>
      </c>
      <c r="M179" s="2">
        <f t="shared" si="42"/>
        <v>3.9540176468039617E-2</v>
      </c>
    </row>
    <row r="180" spans="1:13" x14ac:dyDescent="0.3">
      <c r="A180" t="s">
        <v>237</v>
      </c>
      <c r="B180">
        <v>25.37</v>
      </c>
      <c r="C180" s="5">
        <f t="shared" si="33"/>
        <v>0</v>
      </c>
      <c r="D180" s="5">
        <f t="shared" si="34"/>
        <v>2.5000000000003908E-3</v>
      </c>
      <c r="E180" s="5">
        <f t="shared" si="35"/>
        <v>0</v>
      </c>
      <c r="F180" s="5">
        <f t="shared" si="36"/>
        <v>0</v>
      </c>
      <c r="G180" s="2">
        <f t="shared" si="32"/>
        <v>177</v>
      </c>
      <c r="H180" s="6">
        <f t="shared" si="37"/>
        <v>1.3908205841446453E-3</v>
      </c>
      <c r="I180" s="6">
        <f t="shared" si="38"/>
        <v>1.0210541609466299E-3</v>
      </c>
      <c r="J180" s="6">
        <f t="shared" si="39"/>
        <v>0.24617524339360164</v>
      </c>
      <c r="K180" s="6">
        <f t="shared" si="40"/>
        <v>0.16153060727568497</v>
      </c>
      <c r="L180" s="2">
        <f t="shared" si="41"/>
        <v>3.9989496655176433E-2</v>
      </c>
      <c r="M180" s="2">
        <f t="shared" si="42"/>
        <v>4.0016194818197112E-2</v>
      </c>
    </row>
    <row r="181" spans="1:13" x14ac:dyDescent="0.3">
      <c r="A181" t="s">
        <v>238</v>
      </c>
      <c r="B181">
        <v>25.37</v>
      </c>
      <c r="C181" s="5">
        <f t="shared" si="33"/>
        <v>5.0000000000007816E-3</v>
      </c>
      <c r="D181" s="5">
        <f t="shared" si="34"/>
        <v>2.5000000000003908E-3</v>
      </c>
      <c r="E181" s="5">
        <f t="shared" si="35"/>
        <v>5.0000000000007816E-3</v>
      </c>
      <c r="F181" s="5">
        <f t="shared" si="36"/>
        <v>2.5000000000003908E-3</v>
      </c>
      <c r="G181" s="2">
        <f t="shared" si="32"/>
        <v>178</v>
      </c>
      <c r="H181" s="6">
        <f t="shared" si="37"/>
        <v>1.3908205841446453E-3</v>
      </c>
      <c r="I181" s="6">
        <f t="shared" si="38"/>
        <v>1.0210541609466299E-3</v>
      </c>
      <c r="J181" s="6">
        <f t="shared" si="39"/>
        <v>0.24756606397774628</v>
      </c>
      <c r="K181" s="6">
        <f t="shared" si="40"/>
        <v>0.16255166143663161</v>
      </c>
      <c r="L181" s="2">
        <f t="shared" si="41"/>
        <v>4.0468355211623071E-2</v>
      </c>
      <c r="M181" s="2">
        <f t="shared" si="42"/>
        <v>4.0495153011364179E-2</v>
      </c>
    </row>
    <row r="182" spans="1:13" x14ac:dyDescent="0.3">
      <c r="A182" t="s">
        <v>239</v>
      </c>
      <c r="B182">
        <v>25.380000000000003</v>
      </c>
      <c r="C182" s="5">
        <f t="shared" si="33"/>
        <v>5.0000000000007816E-3</v>
      </c>
      <c r="D182" s="5">
        <f t="shared" si="34"/>
        <v>1.2499999999998401E-2</v>
      </c>
      <c r="E182" s="5">
        <f t="shared" si="35"/>
        <v>0</v>
      </c>
      <c r="F182" s="5">
        <f t="shared" si="36"/>
        <v>-2.5000000000003908E-3</v>
      </c>
      <c r="G182" s="2">
        <f t="shared" si="32"/>
        <v>179</v>
      </c>
      <c r="H182" s="6">
        <f t="shared" si="37"/>
        <v>1.3908205841446453E-3</v>
      </c>
      <c r="I182" s="6">
        <f t="shared" si="38"/>
        <v>1.0214566261263489E-3</v>
      </c>
      <c r="J182" s="6">
        <f t="shared" si="39"/>
        <v>0.24895688456189091</v>
      </c>
      <c r="K182" s="6">
        <f t="shared" si="40"/>
        <v>0.16357311806275796</v>
      </c>
      <c r="L182" s="2">
        <f t="shared" si="41"/>
        <v>4.0950154730592991E-2</v>
      </c>
      <c r="M182" s="2">
        <f t="shared" si="42"/>
        <v>4.09769525303341E-2</v>
      </c>
    </row>
    <row r="183" spans="1:13" x14ac:dyDescent="0.3">
      <c r="A183" t="s">
        <v>240</v>
      </c>
      <c r="B183">
        <v>25.380000000000003</v>
      </c>
      <c r="C183" s="5">
        <f t="shared" si="33"/>
        <v>2.9999999999997584E-2</v>
      </c>
      <c r="D183" s="5">
        <f t="shared" si="34"/>
        <v>1.7499999999999183E-2</v>
      </c>
      <c r="E183" s="5">
        <f t="shared" si="35"/>
        <v>2.9999999999997584E-2</v>
      </c>
      <c r="F183" s="5">
        <f t="shared" si="36"/>
        <v>1.4999999999998792E-2</v>
      </c>
      <c r="G183" s="2">
        <f t="shared" si="32"/>
        <v>180</v>
      </c>
      <c r="H183" s="6">
        <f t="shared" si="37"/>
        <v>1.3908205841446453E-3</v>
      </c>
      <c r="I183" s="6">
        <f t="shared" si="38"/>
        <v>1.0214566261263489E-3</v>
      </c>
      <c r="J183" s="6">
        <f t="shared" si="39"/>
        <v>0.25034770514603555</v>
      </c>
      <c r="K183" s="6">
        <f t="shared" si="40"/>
        <v>0.1645945746888843</v>
      </c>
      <c r="L183" s="2">
        <f t="shared" si="41"/>
        <v>4.1434795575365765E-2</v>
      </c>
      <c r="M183" s="2">
        <f t="shared" si="42"/>
        <v>4.1462197912511739E-2</v>
      </c>
    </row>
    <row r="184" spans="1:13" x14ac:dyDescent="0.3">
      <c r="A184" t="s">
        <v>241</v>
      </c>
      <c r="B184">
        <v>25.439999999999998</v>
      </c>
      <c r="C184" s="5">
        <f t="shared" si="33"/>
        <v>3.9999999999999147E-2</v>
      </c>
      <c r="D184" s="5">
        <f t="shared" si="34"/>
        <v>5.0000000000016698E-3</v>
      </c>
      <c r="E184" s="5">
        <f t="shared" si="35"/>
        <v>1.0000000000001563E-2</v>
      </c>
      <c r="F184" s="5">
        <f t="shared" si="36"/>
        <v>-9.9999999999980105E-3</v>
      </c>
      <c r="G184" s="2">
        <f t="shared" si="32"/>
        <v>181</v>
      </c>
      <c r="H184" s="6">
        <f t="shared" si="37"/>
        <v>1.3908205841446453E-3</v>
      </c>
      <c r="I184" s="6">
        <f t="shared" si="38"/>
        <v>1.0238714172046614E-3</v>
      </c>
      <c r="J184" s="6">
        <f t="shared" si="39"/>
        <v>0.25173852573018018</v>
      </c>
      <c r="K184" s="6">
        <f t="shared" si="40"/>
        <v>0.16561844610608897</v>
      </c>
      <c r="L184" s="2">
        <f t="shared" si="41"/>
        <v>4.1922889000428537E-2</v>
      </c>
      <c r="M184" s="2">
        <f t="shared" si="42"/>
        <v>4.195049396955651E-2</v>
      </c>
    </row>
    <row r="185" spans="1:13" x14ac:dyDescent="0.3">
      <c r="A185" t="s">
        <v>242</v>
      </c>
      <c r="B185">
        <v>25.46</v>
      </c>
      <c r="C185" s="5">
        <f t="shared" si="33"/>
        <v>4.0000000000000924E-2</v>
      </c>
      <c r="D185" s="5">
        <f t="shared" si="34"/>
        <v>-4.9999999999998934E-3</v>
      </c>
      <c r="E185" s="5">
        <f t="shared" si="35"/>
        <v>2.9999999999999361E-2</v>
      </c>
      <c r="F185" s="5">
        <f t="shared" si="36"/>
        <v>9.9999999999988987E-3</v>
      </c>
      <c r="G185" s="2">
        <f t="shared" si="32"/>
        <v>182</v>
      </c>
      <c r="H185" s="6">
        <f t="shared" si="37"/>
        <v>1.3908205841446453E-3</v>
      </c>
      <c r="I185" s="6">
        <f t="shared" si="38"/>
        <v>1.0246763475640992E-3</v>
      </c>
      <c r="J185" s="6">
        <f t="shared" si="39"/>
        <v>0.25312934631432482</v>
      </c>
      <c r="K185" s="6">
        <f t="shared" si="40"/>
        <v>0.16664312245365306</v>
      </c>
      <c r="L185" s="2">
        <f t="shared" si="41"/>
        <v>4.2414035339385862E-2</v>
      </c>
      <c r="M185" s="2">
        <f t="shared" si="42"/>
        <v>4.2442251563000973E-2</v>
      </c>
    </row>
    <row r="186" spans="1:13" x14ac:dyDescent="0.3">
      <c r="A186" t="s">
        <v>243</v>
      </c>
      <c r="B186">
        <v>25.52</v>
      </c>
      <c r="C186" s="5">
        <f t="shared" si="33"/>
        <v>2.9999999999999361E-2</v>
      </c>
      <c r="D186" s="5">
        <f t="shared" si="34"/>
        <v>-1.2500000000000178E-2</v>
      </c>
      <c r="E186" s="5">
        <f t="shared" si="35"/>
        <v>0</v>
      </c>
      <c r="F186" s="5">
        <f t="shared" si="36"/>
        <v>-1.499999999999968E-2</v>
      </c>
      <c r="G186" s="2">
        <f t="shared" si="32"/>
        <v>183</v>
      </c>
      <c r="H186" s="6">
        <f t="shared" si="37"/>
        <v>1.3908205841446453E-3</v>
      </c>
      <c r="I186" s="6">
        <f t="shared" si="38"/>
        <v>1.0270911386424122E-3</v>
      </c>
      <c r="J186" s="6">
        <f t="shared" si="39"/>
        <v>0.25452016689846946</v>
      </c>
      <c r="K186" s="6">
        <f t="shared" si="40"/>
        <v>0.16767021359229548</v>
      </c>
      <c r="L186" s="2">
        <f t="shared" si="41"/>
        <v>4.2908649931825159E-2</v>
      </c>
      <c r="M186" s="2">
        <f t="shared" si="42"/>
        <v>4.2936866155440269E-2</v>
      </c>
    </row>
    <row r="187" spans="1:13" x14ac:dyDescent="0.3">
      <c r="A187" t="s">
        <v>244</v>
      </c>
      <c r="B187">
        <v>25.52</v>
      </c>
      <c r="C187" s="5">
        <f t="shared" si="33"/>
        <v>1.5000000000000568E-2</v>
      </c>
      <c r="D187" s="5">
        <f t="shared" si="34"/>
        <v>5.0000000000007816E-3</v>
      </c>
      <c r="E187" s="5">
        <f t="shared" si="35"/>
        <v>1.5000000000000568E-2</v>
      </c>
      <c r="F187" s="5">
        <f t="shared" si="36"/>
        <v>7.5000000000002842E-3</v>
      </c>
      <c r="G187" s="2">
        <f t="shared" si="32"/>
        <v>184</v>
      </c>
      <c r="H187" s="6">
        <f t="shared" si="37"/>
        <v>1.3908205841446453E-3</v>
      </c>
      <c r="I187" s="6">
        <f t="shared" si="38"/>
        <v>1.0270911386424122E-3</v>
      </c>
      <c r="J187" s="6">
        <f t="shared" si="39"/>
        <v>0.25591098748261409</v>
      </c>
      <c r="K187" s="6">
        <f t="shared" si="40"/>
        <v>0.16869730473093789</v>
      </c>
      <c r="L187" s="2">
        <f t="shared" si="41"/>
        <v>4.3406121523259289E-2</v>
      </c>
      <c r="M187" s="2">
        <f t="shared" si="42"/>
        <v>4.3434646732659114E-2</v>
      </c>
    </row>
    <row r="188" spans="1:13" x14ac:dyDescent="0.3">
      <c r="A188" t="s">
        <v>245</v>
      </c>
      <c r="B188">
        <v>25.55</v>
      </c>
      <c r="C188" s="5">
        <f t="shared" si="33"/>
        <v>4.0000000000000924E-2</v>
      </c>
      <c r="D188" s="5">
        <f t="shared" si="34"/>
        <v>9.9999999999997868E-3</v>
      </c>
      <c r="E188" s="5">
        <f t="shared" si="35"/>
        <v>2.5000000000000355E-2</v>
      </c>
      <c r="F188" s="5">
        <f t="shared" si="36"/>
        <v>4.9999999999998934E-3</v>
      </c>
      <c r="G188" s="2">
        <f t="shared" si="32"/>
        <v>185</v>
      </c>
      <c r="H188" s="6">
        <f t="shared" si="37"/>
        <v>1.3908205841446453E-3</v>
      </c>
      <c r="I188" s="6">
        <f t="shared" si="38"/>
        <v>1.0282985341815685E-3</v>
      </c>
      <c r="J188" s="6">
        <f t="shared" si="39"/>
        <v>0.25730180806675873</v>
      </c>
      <c r="K188" s="6">
        <f t="shared" si="40"/>
        <v>0.16972560326511946</v>
      </c>
      <c r="L188" s="2">
        <f t="shared" si="41"/>
        <v>4.3906762458014101E-2</v>
      </c>
      <c r="M188" s="2">
        <f t="shared" si="42"/>
        <v>4.3935805442506047E-2</v>
      </c>
    </row>
    <row r="189" spans="1:13" x14ac:dyDescent="0.3">
      <c r="A189" t="s">
        <v>246</v>
      </c>
      <c r="B189">
        <v>25.6</v>
      </c>
      <c r="C189" s="5">
        <f t="shared" si="33"/>
        <v>3.5000000000000142E-2</v>
      </c>
      <c r="D189" s="5">
        <f t="shared" si="34"/>
        <v>1.4999999999998792E-2</v>
      </c>
      <c r="E189" s="5">
        <f t="shared" si="35"/>
        <v>9.9999999999997868E-3</v>
      </c>
      <c r="F189" s="5">
        <f t="shared" si="36"/>
        <v>-7.5000000000002842E-3</v>
      </c>
      <c r="G189" s="2">
        <f t="shared" si="32"/>
        <v>186</v>
      </c>
      <c r="H189" s="6">
        <f t="shared" si="37"/>
        <v>1.3908205841446453E-3</v>
      </c>
      <c r="I189" s="6">
        <f t="shared" si="38"/>
        <v>1.0303108600801627E-3</v>
      </c>
      <c r="J189" s="6">
        <f t="shared" si="39"/>
        <v>0.25869262865090337</v>
      </c>
      <c r="K189" s="6">
        <f t="shared" si="40"/>
        <v>0.17075591412519961</v>
      </c>
      <c r="L189" s="2">
        <f t="shared" si="41"/>
        <v>4.4410787122965568E-2</v>
      </c>
      <c r="M189" s="2">
        <f t="shared" si="42"/>
        <v>4.4440038337008082E-2</v>
      </c>
    </row>
    <row r="190" spans="1:13" x14ac:dyDescent="0.3">
      <c r="A190" t="s">
        <v>247</v>
      </c>
      <c r="B190">
        <v>25.62</v>
      </c>
      <c r="C190" s="5">
        <f t="shared" si="33"/>
        <v>6.9999999999998508E-2</v>
      </c>
      <c r="D190" s="5">
        <f t="shared" si="34"/>
        <v>1.2499999999999289E-2</v>
      </c>
      <c r="E190" s="5">
        <f t="shared" si="35"/>
        <v>5.9999999999998721E-2</v>
      </c>
      <c r="F190" s="5">
        <f t="shared" si="36"/>
        <v>2.4999999999999467E-2</v>
      </c>
      <c r="G190" s="2">
        <f t="shared" si="32"/>
        <v>187</v>
      </c>
      <c r="H190" s="6">
        <f t="shared" si="37"/>
        <v>1.3908205841446453E-3</v>
      </c>
      <c r="I190" s="6">
        <f t="shared" si="38"/>
        <v>1.0311157904396003E-3</v>
      </c>
      <c r="J190" s="6">
        <f t="shared" si="39"/>
        <v>0.260083449235048</v>
      </c>
      <c r="K190" s="6">
        <f t="shared" si="40"/>
        <v>0.17178702991563921</v>
      </c>
      <c r="L190" s="2">
        <f t="shared" si="41"/>
        <v>4.4917888211599567E-2</v>
      </c>
      <c r="M190" s="2">
        <f t="shared" si="42"/>
        <v>4.4948395520027731E-2</v>
      </c>
    </row>
    <row r="191" spans="1:13" x14ac:dyDescent="0.3">
      <c r="A191" t="s">
        <v>248</v>
      </c>
      <c r="B191">
        <v>25.74</v>
      </c>
      <c r="C191" s="5">
        <f t="shared" si="33"/>
        <v>5.9999999999998721E-2</v>
      </c>
      <c r="D191" s="5">
        <f t="shared" si="34"/>
        <v>-2.9999999999999361E-2</v>
      </c>
      <c r="E191" s="5">
        <f t="shared" si="35"/>
        <v>0</v>
      </c>
      <c r="F191" s="5">
        <f t="shared" si="36"/>
        <v>-2.9999999999999361E-2</v>
      </c>
      <c r="G191" s="2">
        <f t="shared" si="32"/>
        <v>188</v>
      </c>
      <c r="H191" s="6">
        <f t="shared" si="37"/>
        <v>1.3908205841446453E-3</v>
      </c>
      <c r="I191" s="6">
        <f t="shared" si="38"/>
        <v>1.0359453725962259E-3</v>
      </c>
      <c r="J191" s="6">
        <f t="shared" si="39"/>
        <v>0.26147426981919264</v>
      </c>
      <c r="K191" s="6">
        <f t="shared" si="40"/>
        <v>0.17282297528823543</v>
      </c>
      <c r="L191" s="2">
        <f t="shared" si="41"/>
        <v>4.5429127022915732E-2</v>
      </c>
      <c r="M191" s="2">
        <f t="shared" si="42"/>
        <v>4.5459634331343896E-2</v>
      </c>
    </row>
    <row r="192" spans="1:13" x14ac:dyDescent="0.3">
      <c r="A192" t="s">
        <v>249</v>
      </c>
      <c r="B192">
        <v>25.74</v>
      </c>
      <c r="C192" s="5">
        <f t="shared" si="33"/>
        <v>9.9999999999997868E-3</v>
      </c>
      <c r="D192" s="5">
        <f t="shared" si="34"/>
        <v>-1.499999999999968E-2</v>
      </c>
      <c r="E192" s="5">
        <f t="shared" si="35"/>
        <v>9.9999999999997868E-3</v>
      </c>
      <c r="F192" s="5">
        <f t="shared" si="36"/>
        <v>4.9999999999998934E-3</v>
      </c>
      <c r="G192" s="2">
        <f t="shared" si="32"/>
        <v>189</v>
      </c>
      <c r="H192" s="6">
        <f t="shared" si="37"/>
        <v>1.3908205841446453E-3</v>
      </c>
      <c r="I192" s="6">
        <f t="shared" si="38"/>
        <v>1.0359453725962259E-3</v>
      </c>
      <c r="J192" s="6">
        <f t="shared" si="39"/>
        <v>0.26286509040333728</v>
      </c>
      <c r="K192" s="6">
        <f t="shared" si="40"/>
        <v>0.17385892066083164</v>
      </c>
      <c r="L192" s="2">
        <f t="shared" si="41"/>
        <v>4.5943247462528404E-2</v>
      </c>
      <c r="M192" s="2">
        <f t="shared" si="42"/>
        <v>4.5973966359048282E-2</v>
      </c>
    </row>
    <row r="193" spans="1:13" x14ac:dyDescent="0.3">
      <c r="A193" t="s">
        <v>250</v>
      </c>
      <c r="B193">
        <v>25.759999999999998</v>
      </c>
      <c r="C193" s="5">
        <f t="shared" si="33"/>
        <v>2.9999999999999361E-2</v>
      </c>
      <c r="D193" s="5">
        <f t="shared" si="34"/>
        <v>4.9999999999998934E-3</v>
      </c>
      <c r="E193" s="5">
        <f t="shared" si="35"/>
        <v>1.9999999999999574E-2</v>
      </c>
      <c r="F193" s="5">
        <f t="shared" si="36"/>
        <v>4.9999999999998934E-3</v>
      </c>
      <c r="G193" s="2">
        <f t="shared" si="32"/>
        <v>190</v>
      </c>
      <c r="H193" s="6">
        <f t="shared" si="37"/>
        <v>1.3908205841446453E-3</v>
      </c>
      <c r="I193" s="6">
        <f t="shared" si="38"/>
        <v>1.0367503029556635E-3</v>
      </c>
      <c r="J193" s="6">
        <f t="shared" si="39"/>
        <v>0.26425591098748191</v>
      </c>
      <c r="K193" s="6">
        <f t="shared" si="40"/>
        <v>0.1748956709637873</v>
      </c>
      <c r="L193" s="2">
        <f t="shared" si="41"/>
        <v>4.6460463357556728E-2</v>
      </c>
      <c r="M193" s="2">
        <f t="shared" si="42"/>
        <v>4.6491607669287428E-2</v>
      </c>
    </row>
    <row r="194" spans="1:13" x14ac:dyDescent="0.3">
      <c r="A194" t="s">
        <v>251</v>
      </c>
      <c r="B194">
        <v>25.799999999999997</v>
      </c>
      <c r="C194" s="5">
        <f t="shared" si="33"/>
        <v>1.9999999999999574E-2</v>
      </c>
      <c r="D194" s="5">
        <f t="shared" si="34"/>
        <v>-1.499999999999968E-2</v>
      </c>
      <c r="E194" s="5">
        <f t="shared" si="35"/>
        <v>0</v>
      </c>
      <c r="F194" s="5">
        <f t="shared" si="36"/>
        <v>-9.9999999999997868E-3</v>
      </c>
      <c r="G194" s="2">
        <f t="shared" si="32"/>
        <v>191</v>
      </c>
      <c r="H194" s="6">
        <f t="shared" si="37"/>
        <v>1.3908205841446453E-3</v>
      </c>
      <c r="I194" s="6">
        <f t="shared" si="38"/>
        <v>1.0383601636745387E-3</v>
      </c>
      <c r="J194" s="6">
        <f t="shared" si="39"/>
        <v>0.26564673157162655</v>
      </c>
      <c r="K194" s="6">
        <f t="shared" si="40"/>
        <v>0.17593403112746184</v>
      </c>
      <c r="L194" s="2">
        <f t="shared" si="41"/>
        <v>4.6980993013174661E-2</v>
      </c>
      <c r="M194" s="2">
        <f t="shared" si="42"/>
        <v>4.7012137324905362E-2</v>
      </c>
    </row>
    <row r="195" spans="1:13" x14ac:dyDescent="0.3">
      <c r="A195" t="s">
        <v>252</v>
      </c>
      <c r="B195">
        <v>25.799999999999997</v>
      </c>
      <c r="C195" s="5">
        <f t="shared" si="33"/>
        <v>0</v>
      </c>
      <c r="D195" s="5">
        <f t="shared" si="34"/>
        <v>-9.9999999999997868E-3</v>
      </c>
      <c r="E195" s="5">
        <f t="shared" si="35"/>
        <v>0</v>
      </c>
      <c r="F195" s="5">
        <f t="shared" si="36"/>
        <v>0</v>
      </c>
      <c r="G195" s="2">
        <f t="shared" si="32"/>
        <v>192</v>
      </c>
      <c r="H195" s="6">
        <f t="shared" si="37"/>
        <v>1.3908205841446453E-3</v>
      </c>
      <c r="I195" s="6">
        <f t="shared" si="38"/>
        <v>1.0383601636745387E-3</v>
      </c>
      <c r="J195" s="6">
        <f t="shared" si="39"/>
        <v>0.26703755215577119</v>
      </c>
      <c r="K195" s="6">
        <f t="shared" si="40"/>
        <v>0.17697239129113637</v>
      </c>
      <c r="L195" s="2">
        <f t="shared" si="41"/>
        <v>4.750441101417139E-2</v>
      </c>
      <c r="M195" s="2">
        <f t="shared" si="42"/>
        <v>4.753555532590209E-2</v>
      </c>
    </row>
    <row r="196" spans="1:13" x14ac:dyDescent="0.3">
      <c r="A196" t="s">
        <v>253</v>
      </c>
      <c r="B196">
        <v>25.799999999999997</v>
      </c>
      <c r="C196" s="5">
        <f t="shared" si="33"/>
        <v>0</v>
      </c>
      <c r="D196" s="5">
        <f t="shared" si="34"/>
        <v>0</v>
      </c>
      <c r="E196" s="5">
        <f t="shared" si="35"/>
        <v>0</v>
      </c>
      <c r="F196" s="5">
        <f t="shared" si="36"/>
        <v>0</v>
      </c>
      <c r="G196" s="2">
        <f t="shared" si="32"/>
        <v>193</v>
      </c>
      <c r="H196" s="6">
        <f t="shared" si="37"/>
        <v>1.3908205841446453E-3</v>
      </c>
      <c r="I196" s="6">
        <f t="shared" si="38"/>
        <v>1.0383601636745387E-3</v>
      </c>
      <c r="J196" s="6">
        <f t="shared" si="39"/>
        <v>0.26842837273991582</v>
      </c>
      <c r="K196" s="6">
        <f t="shared" si="40"/>
        <v>0.17801075145481091</v>
      </c>
      <c r="L196" s="2">
        <f t="shared" si="41"/>
        <v>4.8030717360546898E-2</v>
      </c>
      <c r="M196" s="2">
        <f t="shared" si="42"/>
        <v>4.8061861672277599E-2</v>
      </c>
    </row>
    <row r="197" spans="1:13" x14ac:dyDescent="0.3">
      <c r="A197" t="s">
        <v>254</v>
      </c>
      <c r="B197">
        <v>25.799999999999997</v>
      </c>
      <c r="C197" s="5">
        <f t="shared" si="33"/>
        <v>0</v>
      </c>
      <c r="D197" s="5">
        <f t="shared" si="34"/>
        <v>0</v>
      </c>
      <c r="E197" s="5">
        <f t="shared" si="35"/>
        <v>0</v>
      </c>
      <c r="F197" s="5">
        <f t="shared" si="36"/>
        <v>0</v>
      </c>
      <c r="G197" s="2">
        <f t="shared" si="32"/>
        <v>194</v>
      </c>
      <c r="H197" s="6">
        <f t="shared" si="37"/>
        <v>1.3908205841446453E-3</v>
      </c>
      <c r="I197" s="6">
        <f t="shared" si="38"/>
        <v>1.0383601636745387E-3</v>
      </c>
      <c r="J197" s="6">
        <f t="shared" si="39"/>
        <v>0.26981919332406046</v>
      </c>
      <c r="K197" s="6">
        <f t="shared" si="40"/>
        <v>0.17904911161848544</v>
      </c>
      <c r="L197" s="2">
        <f t="shared" si="41"/>
        <v>4.8559912052301202E-2</v>
      </c>
      <c r="M197" s="2">
        <f t="shared" si="42"/>
        <v>4.8591056364031902E-2</v>
      </c>
    </row>
    <row r="198" spans="1:13" x14ac:dyDescent="0.3">
      <c r="A198" t="s">
        <v>255</v>
      </c>
      <c r="B198">
        <v>25.799999999999997</v>
      </c>
      <c r="C198" s="5">
        <f t="shared" si="33"/>
        <v>0</v>
      </c>
      <c r="D198" s="5">
        <f t="shared" si="34"/>
        <v>7.5000000000002842E-3</v>
      </c>
      <c r="E198" s="5">
        <f t="shared" si="35"/>
        <v>0</v>
      </c>
      <c r="F198" s="5">
        <f t="shared" si="36"/>
        <v>0</v>
      </c>
      <c r="G198" s="2">
        <f t="shared" ref="G198:G261" si="43">G197+1</f>
        <v>195</v>
      </c>
      <c r="H198" s="6">
        <f t="shared" si="37"/>
        <v>1.3908205841446453E-3</v>
      </c>
      <c r="I198" s="6">
        <f t="shared" si="38"/>
        <v>1.0383601636745387E-3</v>
      </c>
      <c r="J198" s="6">
        <f t="shared" si="39"/>
        <v>0.27121001390820509</v>
      </c>
      <c r="K198" s="6">
        <f t="shared" si="40"/>
        <v>0.18008747178215997</v>
      </c>
      <c r="L198" s="2">
        <f t="shared" si="41"/>
        <v>4.9091995089434293E-2</v>
      </c>
      <c r="M198" s="2">
        <f t="shared" si="42"/>
        <v>4.9123139401164993E-2</v>
      </c>
    </row>
    <row r="199" spans="1:13" x14ac:dyDescent="0.3">
      <c r="A199" t="s">
        <v>256</v>
      </c>
      <c r="B199">
        <v>25.799999999999997</v>
      </c>
      <c r="C199" s="5">
        <f t="shared" si="33"/>
        <v>1.5000000000000568E-2</v>
      </c>
      <c r="D199" s="5">
        <f t="shared" si="34"/>
        <v>7.5000000000002842E-3</v>
      </c>
      <c r="E199" s="5">
        <f t="shared" si="35"/>
        <v>1.5000000000000568E-2</v>
      </c>
      <c r="F199" s="5">
        <f t="shared" si="36"/>
        <v>7.5000000000002842E-3</v>
      </c>
      <c r="G199" s="2">
        <f t="shared" si="43"/>
        <v>196</v>
      </c>
      <c r="H199" s="6">
        <f t="shared" si="37"/>
        <v>1.3908205841446453E-3</v>
      </c>
      <c r="I199" s="6">
        <f t="shared" si="38"/>
        <v>1.0383601636745387E-3</v>
      </c>
      <c r="J199" s="6">
        <f t="shared" si="39"/>
        <v>0.27260083449234973</v>
      </c>
      <c r="K199" s="6">
        <f t="shared" si="40"/>
        <v>0.18112583194583451</v>
      </c>
      <c r="L199" s="2">
        <f t="shared" si="41"/>
        <v>4.9626966471946171E-2</v>
      </c>
      <c r="M199" s="2">
        <f t="shared" si="42"/>
        <v>4.9658439920708411E-2</v>
      </c>
    </row>
    <row r="200" spans="1:13" x14ac:dyDescent="0.3">
      <c r="A200" t="s">
        <v>257</v>
      </c>
      <c r="B200">
        <v>25.83</v>
      </c>
      <c r="C200" s="5">
        <f t="shared" si="33"/>
        <v>1.5000000000000568E-2</v>
      </c>
      <c r="D200" s="5">
        <f t="shared" si="34"/>
        <v>-4.9999999999998934E-3</v>
      </c>
      <c r="E200" s="5">
        <f t="shared" si="35"/>
        <v>0</v>
      </c>
      <c r="F200" s="5">
        <f t="shared" si="36"/>
        <v>-7.5000000000002842E-3</v>
      </c>
      <c r="G200" s="2">
        <f t="shared" si="43"/>
        <v>197</v>
      </c>
      <c r="H200" s="6">
        <f t="shared" si="37"/>
        <v>1.3908205841446453E-3</v>
      </c>
      <c r="I200" s="6">
        <f t="shared" si="38"/>
        <v>1.0395675592136952E-3</v>
      </c>
      <c r="J200" s="6">
        <f t="shared" si="39"/>
        <v>0.27399165507649437</v>
      </c>
      <c r="K200" s="6">
        <f t="shared" si="40"/>
        <v>0.1821653995050482</v>
      </c>
      <c r="L200" s="2">
        <f t="shared" si="41"/>
        <v>5.0165158695409516E-2</v>
      </c>
      <c r="M200" s="2">
        <f t="shared" si="42"/>
        <v>5.0196632144171756E-2</v>
      </c>
    </row>
    <row r="201" spans="1:13" x14ac:dyDescent="0.3">
      <c r="A201" t="s">
        <v>258</v>
      </c>
      <c r="B201">
        <v>25.83</v>
      </c>
      <c r="C201" s="5">
        <f t="shared" si="33"/>
        <v>5.0000000000007816E-3</v>
      </c>
      <c r="D201" s="5">
        <f t="shared" si="34"/>
        <v>1.0000000000000675E-2</v>
      </c>
      <c r="E201" s="5">
        <f t="shared" si="35"/>
        <v>5.0000000000007816E-3</v>
      </c>
      <c r="F201" s="5">
        <f t="shared" si="36"/>
        <v>2.5000000000003908E-3</v>
      </c>
      <c r="G201" s="2">
        <f t="shared" si="43"/>
        <v>198</v>
      </c>
      <c r="H201" s="6">
        <f t="shared" si="37"/>
        <v>1.3908205841446453E-3</v>
      </c>
      <c r="I201" s="6">
        <f t="shared" si="38"/>
        <v>1.0395675592136952E-3</v>
      </c>
      <c r="J201" s="6">
        <f t="shared" si="39"/>
        <v>0.275382475660639</v>
      </c>
      <c r="K201" s="6">
        <f t="shared" si="40"/>
        <v>0.1832049670642619</v>
      </c>
      <c r="L201" s="2">
        <f t="shared" si="41"/>
        <v>5.0706242622792788E-2</v>
      </c>
      <c r="M201" s="2">
        <f t="shared" si="42"/>
        <v>5.0737826903412581E-2</v>
      </c>
    </row>
    <row r="202" spans="1:13" x14ac:dyDescent="0.3">
      <c r="A202" t="s">
        <v>259</v>
      </c>
      <c r="B202">
        <v>25.84</v>
      </c>
      <c r="C202" s="5">
        <f t="shared" si="33"/>
        <v>3.5000000000001918E-2</v>
      </c>
      <c r="D202" s="5">
        <f t="shared" si="34"/>
        <v>2.7500000000000746E-2</v>
      </c>
      <c r="E202" s="5">
        <f t="shared" si="35"/>
        <v>3.0000000000001137E-2</v>
      </c>
      <c r="F202" s="5">
        <f t="shared" si="36"/>
        <v>1.2500000000000178E-2</v>
      </c>
      <c r="G202" s="2">
        <f t="shared" si="43"/>
        <v>199</v>
      </c>
      <c r="H202" s="6">
        <f t="shared" si="37"/>
        <v>1.3908205841446453E-3</v>
      </c>
      <c r="I202" s="6">
        <f t="shared" si="38"/>
        <v>1.039970024393414E-3</v>
      </c>
      <c r="J202" s="6">
        <f t="shared" si="39"/>
        <v>0.27677329624478364</v>
      </c>
      <c r="K202" s="6">
        <f t="shared" si="40"/>
        <v>0.1842449370886553</v>
      </c>
      <c r="L202" s="2">
        <f t="shared" si="41"/>
        <v>5.1250330205467251E-2</v>
      </c>
      <c r="M202" s="2">
        <f t="shared" si="42"/>
        <v>5.1282582835773541E-2</v>
      </c>
    </row>
    <row r="203" spans="1:13" x14ac:dyDescent="0.3">
      <c r="A203" t="s">
        <v>260</v>
      </c>
      <c r="B203">
        <v>25.900000000000002</v>
      </c>
      <c r="C203" s="5">
        <f t="shared" si="33"/>
        <v>6.0000000000002274E-2</v>
      </c>
      <c r="D203" s="5">
        <f t="shared" si="34"/>
        <v>7.4999999999985079E-3</v>
      </c>
      <c r="E203" s="5">
        <f t="shared" si="35"/>
        <v>3.0000000000001137E-2</v>
      </c>
      <c r="F203" s="5">
        <f t="shared" si="36"/>
        <v>0</v>
      </c>
      <c r="G203" s="2">
        <f t="shared" si="43"/>
        <v>200</v>
      </c>
      <c r="H203" s="6">
        <f t="shared" si="37"/>
        <v>1.3908205841446453E-3</v>
      </c>
      <c r="I203" s="6">
        <f t="shared" si="38"/>
        <v>1.0423848154717272E-3</v>
      </c>
      <c r="J203" s="6">
        <f t="shared" si="39"/>
        <v>0.27816411682892828</v>
      </c>
      <c r="K203" s="6">
        <f t="shared" si="40"/>
        <v>0.18528732190412703</v>
      </c>
      <c r="L203" s="2">
        <f t="shared" si="41"/>
        <v>5.1797985678344122E-2</v>
      </c>
      <c r="M203" s="2">
        <f t="shared" si="42"/>
        <v>5.1830910016878035E-2</v>
      </c>
    </row>
    <row r="204" spans="1:13" x14ac:dyDescent="0.3">
      <c r="A204" t="s">
        <v>261</v>
      </c>
      <c r="B204">
        <v>25.960000000000004</v>
      </c>
      <c r="C204" s="5">
        <f t="shared" si="33"/>
        <v>4.9999999999998934E-2</v>
      </c>
      <c r="D204" s="5">
        <f t="shared" si="34"/>
        <v>-2.0000000000002238E-2</v>
      </c>
      <c r="E204" s="5">
        <f t="shared" si="35"/>
        <v>1.9999999999997797E-2</v>
      </c>
      <c r="F204" s="5">
        <f t="shared" si="36"/>
        <v>-5.0000000000016698E-3</v>
      </c>
      <c r="G204" s="2">
        <f t="shared" si="43"/>
        <v>201</v>
      </c>
      <c r="H204" s="6">
        <f t="shared" si="37"/>
        <v>1.3908205841446453E-3</v>
      </c>
      <c r="I204" s="6">
        <f t="shared" si="38"/>
        <v>1.0447996065500401E-3</v>
      </c>
      <c r="J204" s="6">
        <f t="shared" si="39"/>
        <v>0.27955493741307291</v>
      </c>
      <c r="K204" s="6">
        <f t="shared" si="40"/>
        <v>0.18633212151067707</v>
      </c>
      <c r="L204" s="2">
        <f t="shared" si="41"/>
        <v>5.2349219117046812E-2</v>
      </c>
      <c r="M204" s="2">
        <f t="shared" si="42"/>
        <v>5.2382593500093236E-2</v>
      </c>
    </row>
    <row r="205" spans="1:13" x14ac:dyDescent="0.3">
      <c r="A205" t="s">
        <v>262</v>
      </c>
      <c r="B205">
        <v>26</v>
      </c>
      <c r="C205" s="5">
        <f t="shared" si="33"/>
        <v>1.9999999999997797E-2</v>
      </c>
      <c r="D205" s="5">
        <f t="shared" si="34"/>
        <v>-2.4999999999999467E-2</v>
      </c>
      <c r="E205" s="5">
        <f t="shared" si="35"/>
        <v>0</v>
      </c>
      <c r="F205" s="5">
        <f t="shared" si="36"/>
        <v>-9.9999999999988987E-3</v>
      </c>
      <c r="G205" s="2">
        <f t="shared" si="43"/>
        <v>202</v>
      </c>
      <c r="H205" s="6">
        <f t="shared" si="37"/>
        <v>1.3908205841446453E-3</v>
      </c>
      <c r="I205" s="6">
        <f t="shared" si="38"/>
        <v>1.0464094672689151E-3</v>
      </c>
      <c r="J205" s="6">
        <f t="shared" si="39"/>
        <v>0.28094575799721755</v>
      </c>
      <c r="K205" s="6">
        <f t="shared" si="40"/>
        <v>0.18737853097794599</v>
      </c>
      <c r="L205" s="2">
        <f t="shared" si="41"/>
        <v>5.2903813335915054E-2</v>
      </c>
      <c r="M205" s="2">
        <f t="shared" si="42"/>
        <v>5.2937187718961477E-2</v>
      </c>
    </row>
    <row r="206" spans="1:13" x14ac:dyDescent="0.3">
      <c r="A206" t="s">
        <v>263</v>
      </c>
      <c r="B206">
        <v>26</v>
      </c>
      <c r="C206" s="5">
        <f t="shared" si="33"/>
        <v>0</v>
      </c>
      <c r="D206" s="5">
        <f t="shared" si="34"/>
        <v>-9.9999999999988987E-3</v>
      </c>
      <c r="E206" s="5">
        <f t="shared" si="35"/>
        <v>0</v>
      </c>
      <c r="F206" s="5">
        <f t="shared" si="36"/>
        <v>0</v>
      </c>
      <c r="G206" s="2">
        <f t="shared" si="43"/>
        <v>203</v>
      </c>
      <c r="H206" s="6">
        <f t="shared" si="37"/>
        <v>1.3908205841446453E-3</v>
      </c>
      <c r="I206" s="6">
        <f t="shared" si="38"/>
        <v>1.0464094672689151E-3</v>
      </c>
      <c r="J206" s="6">
        <f t="shared" si="39"/>
        <v>0.28233657858136219</v>
      </c>
      <c r="K206" s="6">
        <f t="shared" si="40"/>
        <v>0.18842494044521491</v>
      </c>
      <c r="L206" s="2">
        <f t="shared" si="41"/>
        <v>5.3461318290436342E-2</v>
      </c>
      <c r="M206" s="2">
        <f t="shared" si="42"/>
        <v>5.3494692673482759E-2</v>
      </c>
    </row>
    <row r="207" spans="1:13" x14ac:dyDescent="0.3">
      <c r="A207" t="s">
        <v>264</v>
      </c>
      <c r="B207">
        <v>26</v>
      </c>
      <c r="C207" s="5">
        <f t="shared" si="33"/>
        <v>0</v>
      </c>
      <c r="D207" s="5">
        <f t="shared" si="34"/>
        <v>1.0000000000000675E-2</v>
      </c>
      <c r="E207" s="5">
        <f t="shared" si="35"/>
        <v>0</v>
      </c>
      <c r="F207" s="5">
        <f t="shared" si="36"/>
        <v>0</v>
      </c>
      <c r="G207" s="2">
        <f t="shared" si="43"/>
        <v>204</v>
      </c>
      <c r="H207" s="6">
        <f t="shared" si="37"/>
        <v>1.3908205841446453E-3</v>
      </c>
      <c r="I207" s="6">
        <f t="shared" si="38"/>
        <v>1.0464094672689151E-3</v>
      </c>
      <c r="J207" s="6">
        <f t="shared" si="39"/>
        <v>0.28372739916550682</v>
      </c>
      <c r="K207" s="6">
        <f t="shared" si="40"/>
        <v>0.18947134991248382</v>
      </c>
      <c r="L207" s="2">
        <f t="shared" si="41"/>
        <v>5.4021733980610664E-2</v>
      </c>
      <c r="M207" s="2">
        <f t="shared" si="42"/>
        <v>5.4055108363657088E-2</v>
      </c>
    </row>
    <row r="208" spans="1:13" x14ac:dyDescent="0.3">
      <c r="A208" t="s">
        <v>265</v>
      </c>
      <c r="B208">
        <v>26</v>
      </c>
      <c r="C208" s="5">
        <f t="shared" si="33"/>
        <v>2.000000000000135E-2</v>
      </c>
      <c r="D208" s="5">
        <f t="shared" si="34"/>
        <v>2.4999999999999467E-2</v>
      </c>
      <c r="E208" s="5">
        <f t="shared" si="35"/>
        <v>2.000000000000135E-2</v>
      </c>
      <c r="F208" s="5">
        <f t="shared" si="36"/>
        <v>1.0000000000000675E-2</v>
      </c>
      <c r="G208" s="2">
        <f t="shared" si="43"/>
        <v>205</v>
      </c>
      <c r="H208" s="6">
        <f t="shared" si="37"/>
        <v>1.3908205841446453E-3</v>
      </c>
      <c r="I208" s="6">
        <f t="shared" si="38"/>
        <v>1.0464094672689151E-3</v>
      </c>
      <c r="J208" s="6">
        <f t="shared" si="39"/>
        <v>0.28511821974965146</v>
      </c>
      <c r="K208" s="6">
        <f t="shared" si="40"/>
        <v>0.19051775937975274</v>
      </c>
      <c r="L208" s="2">
        <f t="shared" si="41"/>
        <v>5.4585060406438034E-2</v>
      </c>
      <c r="M208" s="2">
        <f t="shared" si="42"/>
        <v>5.4618893790106662E-2</v>
      </c>
    </row>
    <row r="209" spans="1:13" x14ac:dyDescent="0.3">
      <c r="A209" t="s">
        <v>266</v>
      </c>
      <c r="B209">
        <v>26.040000000000003</v>
      </c>
      <c r="C209" s="5">
        <f t="shared" si="33"/>
        <v>4.9999999999998934E-2</v>
      </c>
      <c r="D209" s="5">
        <f t="shared" si="34"/>
        <v>3.4999999999998366E-2</v>
      </c>
      <c r="E209" s="5">
        <f t="shared" si="35"/>
        <v>2.9999999999997584E-2</v>
      </c>
      <c r="F209" s="5">
        <f t="shared" si="36"/>
        <v>4.9999999999981171E-3</v>
      </c>
      <c r="G209" s="2">
        <f t="shared" si="43"/>
        <v>206</v>
      </c>
      <c r="H209" s="6">
        <f t="shared" si="37"/>
        <v>1.3908205841446453E-3</v>
      </c>
      <c r="I209" s="6">
        <f t="shared" si="38"/>
        <v>1.0480193279877904E-3</v>
      </c>
      <c r="J209" s="6">
        <f t="shared" si="39"/>
        <v>0.28650904033379609</v>
      </c>
      <c r="K209" s="6">
        <f t="shared" si="40"/>
        <v>0.19156577870774052</v>
      </c>
      <c r="L209" s="2">
        <f t="shared" si="41"/>
        <v>5.5151761046595506E-2</v>
      </c>
      <c r="M209" s="2">
        <f t="shared" si="42"/>
        <v>5.5186286289738595E-2</v>
      </c>
    </row>
    <row r="210" spans="1:13" x14ac:dyDescent="0.3">
      <c r="A210" t="s">
        <v>267</v>
      </c>
      <c r="B210">
        <v>26.099999999999998</v>
      </c>
      <c r="C210" s="5">
        <f t="shared" si="33"/>
        <v>8.9999999999998082E-2</v>
      </c>
      <c r="D210" s="5">
        <f t="shared" si="34"/>
        <v>5.0000000000007816E-3</v>
      </c>
      <c r="E210" s="5">
        <f t="shared" si="35"/>
        <v>6.0000000000000497E-2</v>
      </c>
      <c r="F210" s="5">
        <f t="shared" si="36"/>
        <v>1.5000000000001457E-2</v>
      </c>
      <c r="G210" s="2">
        <f t="shared" si="43"/>
        <v>207</v>
      </c>
      <c r="H210" s="6">
        <f t="shared" si="37"/>
        <v>1.3908205841446453E-3</v>
      </c>
      <c r="I210" s="6">
        <f t="shared" si="38"/>
        <v>1.0504341190661032E-3</v>
      </c>
      <c r="J210" s="6">
        <f t="shared" si="39"/>
        <v>0.28789986091794073</v>
      </c>
      <c r="K210" s="6">
        <f t="shared" si="40"/>
        <v>0.19261621282680663</v>
      </c>
      <c r="L210" s="2">
        <f t="shared" si="41"/>
        <v>5.5722075477017609E-2</v>
      </c>
      <c r="M210" s="2">
        <f t="shared" si="42"/>
        <v>5.5757991156191872E-2</v>
      </c>
    </row>
    <row r="211" spans="1:13" x14ac:dyDescent="0.3">
      <c r="A211" t="s">
        <v>268</v>
      </c>
      <c r="B211">
        <v>26.22</v>
      </c>
      <c r="C211" s="5">
        <f t="shared" si="33"/>
        <v>6.0000000000000497E-2</v>
      </c>
      <c r="D211" s="5">
        <f t="shared" si="34"/>
        <v>-4.2499999999999538E-2</v>
      </c>
      <c r="E211" s="5">
        <f t="shared" si="35"/>
        <v>0</v>
      </c>
      <c r="F211" s="5">
        <f t="shared" si="36"/>
        <v>-3.0000000000000249E-2</v>
      </c>
      <c r="G211" s="2">
        <f t="shared" si="43"/>
        <v>208</v>
      </c>
      <c r="H211" s="6">
        <f t="shared" si="37"/>
        <v>1.3908205841446453E-3</v>
      </c>
      <c r="I211" s="6">
        <f t="shared" si="38"/>
        <v>1.055263701222729E-3</v>
      </c>
      <c r="J211" s="6">
        <f t="shared" si="39"/>
        <v>0.28929068150208537</v>
      </c>
      <c r="K211" s="6">
        <f t="shared" si="40"/>
        <v>0.19367147652802935</v>
      </c>
      <c r="L211" s="2">
        <f t="shared" si="41"/>
        <v>5.6296715708425607E-2</v>
      </c>
      <c r="M211" s="2">
        <f t="shared" si="42"/>
        <v>5.6332631387599877E-2</v>
      </c>
    </row>
    <row r="212" spans="1:13" x14ac:dyDescent="0.3">
      <c r="A212" t="s">
        <v>269</v>
      </c>
      <c r="B212">
        <v>26.22</v>
      </c>
      <c r="C212" s="5">
        <f t="shared" si="33"/>
        <v>4.9999999999990052E-3</v>
      </c>
      <c r="D212" s="5">
        <f t="shared" si="34"/>
        <v>1.499999999999968E-2</v>
      </c>
      <c r="E212" s="5">
        <f t="shared" si="35"/>
        <v>4.9999999999990052E-3</v>
      </c>
      <c r="F212" s="5">
        <f t="shared" si="36"/>
        <v>2.4999999999995026E-3</v>
      </c>
      <c r="G212" s="2">
        <f t="shared" si="43"/>
        <v>209</v>
      </c>
      <c r="H212" s="6">
        <f t="shared" si="37"/>
        <v>1.3908205841446453E-3</v>
      </c>
      <c r="I212" s="6">
        <f t="shared" si="38"/>
        <v>1.055263701222729E-3</v>
      </c>
      <c r="J212" s="6">
        <f t="shared" si="39"/>
        <v>0.29068150208623</v>
      </c>
      <c r="K212" s="6">
        <f t="shared" si="40"/>
        <v>0.19472674022925207</v>
      </c>
      <c r="L212" s="2">
        <f t="shared" si="41"/>
        <v>5.6874291304788334E-2</v>
      </c>
      <c r="M212" s="2">
        <f t="shared" si="42"/>
        <v>5.6910323973145584E-2</v>
      </c>
    </row>
    <row r="213" spans="1:13" x14ac:dyDescent="0.3">
      <c r="A213" t="s">
        <v>270</v>
      </c>
      <c r="B213">
        <v>26.229999999999997</v>
      </c>
      <c r="C213" s="5">
        <f t="shared" si="33"/>
        <v>8.9999999999999858E-2</v>
      </c>
      <c r="D213" s="5">
        <f t="shared" si="34"/>
        <v>4.0000000000001812E-2</v>
      </c>
      <c r="E213" s="5">
        <f t="shared" si="35"/>
        <v>8.5000000000000853E-2</v>
      </c>
      <c r="F213" s="5">
        <f t="shared" si="36"/>
        <v>4.0000000000000924E-2</v>
      </c>
      <c r="G213" s="2">
        <f t="shared" si="43"/>
        <v>210</v>
      </c>
      <c r="H213" s="6">
        <f t="shared" si="37"/>
        <v>1.3908205841446453E-3</v>
      </c>
      <c r="I213" s="6">
        <f t="shared" si="38"/>
        <v>1.0556661664024478E-3</v>
      </c>
      <c r="J213" s="6">
        <f t="shared" si="39"/>
        <v>0.29207232267037464</v>
      </c>
      <c r="K213" s="6">
        <f t="shared" si="40"/>
        <v>0.19578240639565453</v>
      </c>
      <c r="L213" s="2">
        <f t="shared" si="41"/>
        <v>5.7454920374802473E-2</v>
      </c>
      <c r="M213" s="2">
        <f t="shared" si="42"/>
        <v>5.7492951375136908E-2</v>
      </c>
    </row>
    <row r="214" spans="1:13" x14ac:dyDescent="0.3">
      <c r="A214" t="s">
        <v>271</v>
      </c>
      <c r="B214">
        <v>26.4</v>
      </c>
      <c r="C214" s="5">
        <f t="shared" si="33"/>
        <v>8.5000000000002629E-2</v>
      </c>
      <c r="D214" s="5">
        <f t="shared" si="34"/>
        <v>-4.4999999999999041E-2</v>
      </c>
      <c r="E214" s="5">
        <f t="shared" si="35"/>
        <v>1.7763568394002505E-15</v>
      </c>
      <c r="F214" s="5">
        <f t="shared" si="36"/>
        <v>-4.2499999999999538E-2</v>
      </c>
      <c r="G214" s="2">
        <f t="shared" si="43"/>
        <v>211</v>
      </c>
      <c r="H214" s="6">
        <f t="shared" si="37"/>
        <v>1.3908205841446453E-3</v>
      </c>
      <c r="I214" s="6">
        <f t="shared" si="38"/>
        <v>1.0625080744576677E-3</v>
      </c>
      <c r="J214" s="6">
        <f t="shared" si="39"/>
        <v>0.29346314325451928</v>
      </c>
      <c r="K214" s="6">
        <f t="shared" si="40"/>
        <v>0.19684491447011221</v>
      </c>
      <c r="L214" s="2">
        <f t="shared" si="41"/>
        <v>5.8040503292995357E-2</v>
      </c>
      <c r="M214" s="2">
        <f t="shared" si="42"/>
        <v>5.8078534293329792E-2</v>
      </c>
    </row>
    <row r="215" spans="1:13" x14ac:dyDescent="0.3">
      <c r="A215" t="s">
        <v>272</v>
      </c>
      <c r="B215">
        <v>26.400000000000002</v>
      </c>
      <c r="C215" s="5">
        <f t="shared" si="33"/>
        <v>1.7763568394002505E-15</v>
      </c>
      <c r="D215" s="5">
        <f t="shared" si="34"/>
        <v>-4.2500000000001315E-2</v>
      </c>
      <c r="E215" s="5">
        <f t="shared" si="35"/>
        <v>0</v>
      </c>
      <c r="F215" s="5">
        <f t="shared" si="36"/>
        <v>-8.8817841970012523E-16</v>
      </c>
      <c r="G215" s="2">
        <f t="shared" si="43"/>
        <v>212</v>
      </c>
      <c r="H215" s="6">
        <f t="shared" si="37"/>
        <v>1.3908205841446453E-3</v>
      </c>
      <c r="I215" s="6">
        <f t="shared" si="38"/>
        <v>1.0625080744576677E-3</v>
      </c>
      <c r="J215" s="6">
        <f t="shared" si="39"/>
        <v>0.29485396383866391</v>
      </c>
      <c r="K215" s="6">
        <f t="shared" si="40"/>
        <v>0.19790742254456989</v>
      </c>
      <c r="L215" s="2">
        <f t="shared" si="41"/>
        <v>5.8629041727389787E-2</v>
      </c>
      <c r="M215" s="2">
        <f t="shared" si="42"/>
        <v>5.8667072727724222E-2</v>
      </c>
    </row>
    <row r="216" spans="1:13" x14ac:dyDescent="0.3">
      <c r="A216" t="s">
        <v>273</v>
      </c>
      <c r="B216">
        <v>26.400000000000002</v>
      </c>
      <c r="C216" s="5">
        <f t="shared" si="33"/>
        <v>0</v>
      </c>
      <c r="D216" s="5">
        <f t="shared" si="34"/>
        <v>-8.8817841970012523E-16</v>
      </c>
      <c r="E216" s="5">
        <f t="shared" si="35"/>
        <v>0</v>
      </c>
      <c r="F216" s="5">
        <f t="shared" si="36"/>
        <v>0</v>
      </c>
      <c r="G216" s="2">
        <f t="shared" si="43"/>
        <v>213</v>
      </c>
      <c r="H216" s="6">
        <f t="shared" si="37"/>
        <v>1.3908205841446453E-3</v>
      </c>
      <c r="I216" s="6">
        <f t="shared" si="38"/>
        <v>1.0625080744576677E-3</v>
      </c>
      <c r="J216" s="6">
        <f t="shared" si="39"/>
        <v>0.29624478442280855</v>
      </c>
      <c r="K216" s="6">
        <f t="shared" si="40"/>
        <v>0.19896993061902757</v>
      </c>
      <c r="L216" s="2">
        <f t="shared" si="41"/>
        <v>5.9220535677985769E-2</v>
      </c>
      <c r="M216" s="2">
        <f t="shared" si="42"/>
        <v>5.9258566678320204E-2</v>
      </c>
    </row>
    <row r="217" spans="1:13" x14ac:dyDescent="0.3">
      <c r="A217" t="s">
        <v>274</v>
      </c>
      <c r="B217">
        <v>26.400000000000002</v>
      </c>
      <c r="C217" s="5">
        <f t="shared" si="33"/>
        <v>0</v>
      </c>
      <c r="D217" s="5">
        <f t="shared" si="34"/>
        <v>1.499999999999968E-2</v>
      </c>
      <c r="E217" s="5">
        <f t="shared" si="35"/>
        <v>0</v>
      </c>
      <c r="F217" s="5">
        <f t="shared" si="36"/>
        <v>0</v>
      </c>
      <c r="G217" s="2">
        <f t="shared" si="43"/>
        <v>214</v>
      </c>
      <c r="H217" s="6">
        <f t="shared" si="37"/>
        <v>1.3908205841446453E-3</v>
      </c>
      <c r="I217" s="6">
        <f t="shared" si="38"/>
        <v>1.0625080744576677E-3</v>
      </c>
      <c r="J217" s="6">
        <f t="shared" si="39"/>
        <v>0.29763560500695319</v>
      </c>
      <c r="K217" s="6">
        <f t="shared" si="40"/>
        <v>0.20003243869348525</v>
      </c>
      <c r="L217" s="2">
        <f t="shared" si="41"/>
        <v>5.9814985144783304E-2</v>
      </c>
      <c r="M217" s="2">
        <f t="shared" si="42"/>
        <v>5.9853016145117739E-2</v>
      </c>
    </row>
    <row r="218" spans="1:13" x14ac:dyDescent="0.3">
      <c r="A218" t="s">
        <v>275</v>
      </c>
      <c r="B218">
        <v>26.400000000000002</v>
      </c>
      <c r="C218" s="5">
        <f t="shared" si="33"/>
        <v>2.9999999999999361E-2</v>
      </c>
      <c r="D218" s="5">
        <f t="shared" si="34"/>
        <v>2.4999999999999467E-2</v>
      </c>
      <c r="E218" s="5">
        <f t="shared" si="35"/>
        <v>2.9999999999999361E-2</v>
      </c>
      <c r="F218" s="5">
        <f t="shared" si="36"/>
        <v>1.499999999999968E-2</v>
      </c>
      <c r="G218" s="2">
        <f t="shared" si="43"/>
        <v>215</v>
      </c>
      <c r="H218" s="6">
        <f t="shared" si="37"/>
        <v>1.3908205841446453E-3</v>
      </c>
      <c r="I218" s="6">
        <f t="shared" si="38"/>
        <v>1.0625080744576677E-3</v>
      </c>
      <c r="J218" s="6">
        <f t="shared" si="39"/>
        <v>0.29902642559109782</v>
      </c>
      <c r="K218" s="6">
        <f t="shared" si="40"/>
        <v>0.20109494676794293</v>
      </c>
      <c r="L218" s="2">
        <f t="shared" si="41"/>
        <v>6.0412390127782385E-2</v>
      </c>
      <c r="M218" s="2">
        <f t="shared" si="42"/>
        <v>6.0451143214461517E-2</v>
      </c>
    </row>
    <row r="219" spans="1:13" x14ac:dyDescent="0.3">
      <c r="A219" t="s">
        <v>276</v>
      </c>
      <c r="B219">
        <v>26.46</v>
      </c>
      <c r="C219" s="5">
        <f t="shared" ref="C219:C282" si="44">IF(AND(ISNUMBER(B218),ISNUMBER(B220)),(B220-B218)/2,"")</f>
        <v>4.9999999999998934E-2</v>
      </c>
      <c r="D219" s="5">
        <f t="shared" ref="D219:D282" si="45">IF(AND(ISNUMBER(C218),ISNUMBER(C220)),(C220-C218)/2,"")</f>
        <v>-4.9999999999998934E-3</v>
      </c>
      <c r="E219" s="5">
        <f t="shared" ref="E219:E282" si="46">IF(AND(ISNUMBER(B219),ISNUMBER(B220)),(B220-B219)/2,"")</f>
        <v>1.9999999999999574E-2</v>
      </c>
      <c r="F219" s="5">
        <f t="shared" ref="F219:F282" si="47">IF(AND(ISNUMBER(E218),ISNUMBER(E219)),(E219-E218)/2,"")</f>
        <v>-4.9999999999998934E-3</v>
      </c>
      <c r="G219" s="2">
        <f t="shared" si="43"/>
        <v>216</v>
      </c>
      <c r="H219" s="6">
        <f t="shared" ref="H219:H282" si="48">1/MAX(G:G)</f>
        <v>1.3908205841446453E-3</v>
      </c>
      <c r="I219" s="6">
        <f t="shared" ref="I219:I282" si="49">B219/SUM(B:B)</f>
        <v>1.0649228655359806E-3</v>
      </c>
      <c r="J219" s="6">
        <f t="shared" ref="J219:J282" si="50">H219+J218</f>
        <v>0.30041724617524246</v>
      </c>
      <c r="K219" s="6">
        <f t="shared" ref="K219:K282" si="51">I219+K218</f>
        <v>0.2021598696334789</v>
      </c>
      <c r="L219" s="2">
        <f t="shared" ref="L219:L282" si="52">K219*J220</f>
        <v>6.1013479430409995E-2</v>
      </c>
      <c r="M219" s="2">
        <f t="shared" ref="M219:M282" si="53">K220*J219</f>
        <v>6.1052716147013006E-2</v>
      </c>
    </row>
    <row r="220" spans="1:13" x14ac:dyDescent="0.3">
      <c r="A220" t="s">
        <v>277</v>
      </c>
      <c r="B220">
        <v>26.5</v>
      </c>
      <c r="C220" s="5">
        <f t="shared" si="44"/>
        <v>1.9999999999999574E-2</v>
      </c>
      <c r="D220" s="5">
        <f t="shared" si="45"/>
        <v>-1.9999999999999574E-2</v>
      </c>
      <c r="E220" s="5">
        <f t="shared" si="46"/>
        <v>0</v>
      </c>
      <c r="F220" s="5">
        <f t="shared" si="47"/>
        <v>-9.9999999999997868E-3</v>
      </c>
      <c r="G220" s="2">
        <f t="shared" si="43"/>
        <v>217</v>
      </c>
      <c r="H220" s="6">
        <f t="shared" si="48"/>
        <v>1.3908205841446453E-3</v>
      </c>
      <c r="I220" s="6">
        <f t="shared" si="49"/>
        <v>1.0665327262548558E-3</v>
      </c>
      <c r="J220" s="6">
        <f t="shared" si="50"/>
        <v>0.30180806675938709</v>
      </c>
      <c r="K220" s="6">
        <f t="shared" si="51"/>
        <v>0.20322640235973374</v>
      </c>
      <c r="L220" s="2">
        <f t="shared" si="52"/>
        <v>6.1618019074300159E-2</v>
      </c>
      <c r="M220" s="2">
        <f t="shared" si="53"/>
        <v>6.1657255790903177E-2</v>
      </c>
    </row>
    <row r="221" spans="1:13" x14ac:dyDescent="0.3">
      <c r="A221" t="s">
        <v>278</v>
      </c>
      <c r="B221">
        <v>26.5</v>
      </c>
      <c r="C221" s="5">
        <f t="shared" si="44"/>
        <v>9.9999999999997868E-3</v>
      </c>
      <c r="D221" s="5">
        <f t="shared" si="45"/>
        <v>2.5000000000003908E-3</v>
      </c>
      <c r="E221" s="5">
        <f t="shared" si="46"/>
        <v>9.9999999999997868E-3</v>
      </c>
      <c r="F221" s="5">
        <f t="shared" si="47"/>
        <v>4.9999999999998934E-3</v>
      </c>
      <c r="G221" s="2">
        <f t="shared" si="43"/>
        <v>218</v>
      </c>
      <c r="H221" s="6">
        <f t="shared" si="48"/>
        <v>1.3908205841446453E-3</v>
      </c>
      <c r="I221" s="6">
        <f t="shared" si="49"/>
        <v>1.0665327262548558E-3</v>
      </c>
      <c r="J221" s="6">
        <f t="shared" si="50"/>
        <v>0.30319888734353173</v>
      </c>
      <c r="K221" s="6">
        <f t="shared" si="51"/>
        <v>0.20429293508598859</v>
      </c>
      <c r="L221" s="2">
        <f t="shared" si="52"/>
        <v>6.2225525429529013E-2</v>
      </c>
      <c r="M221" s="2">
        <f t="shared" si="53"/>
        <v>6.2265006200121403E-2</v>
      </c>
    </row>
    <row r="222" spans="1:13" x14ac:dyDescent="0.3">
      <c r="A222" t="s">
        <v>279</v>
      </c>
      <c r="B222">
        <v>26.52</v>
      </c>
      <c r="C222" s="5">
        <f t="shared" si="44"/>
        <v>2.5000000000000355E-2</v>
      </c>
      <c r="D222" s="5">
        <f t="shared" si="45"/>
        <v>1.499999999999968E-2</v>
      </c>
      <c r="E222" s="5">
        <f t="shared" si="46"/>
        <v>1.5000000000000568E-2</v>
      </c>
      <c r="F222" s="5">
        <f t="shared" si="47"/>
        <v>2.5000000000003908E-3</v>
      </c>
      <c r="G222" s="2">
        <f t="shared" si="43"/>
        <v>219</v>
      </c>
      <c r="H222" s="6">
        <f t="shared" si="48"/>
        <v>1.3908205841446453E-3</v>
      </c>
      <c r="I222" s="6">
        <f t="shared" si="49"/>
        <v>1.0673376566142933E-3</v>
      </c>
      <c r="J222" s="6">
        <f t="shared" si="50"/>
        <v>0.30458970792767637</v>
      </c>
      <c r="K222" s="6">
        <f t="shared" si="51"/>
        <v>0.20536027274260288</v>
      </c>
      <c r="L222" s="2">
        <f t="shared" si="52"/>
        <v>6.2836244789113344E-2</v>
      </c>
      <c r="M222" s="2">
        <f t="shared" si="53"/>
        <v>6.2876093319960358E-2</v>
      </c>
    </row>
    <row r="223" spans="1:13" x14ac:dyDescent="0.3">
      <c r="A223" t="s">
        <v>280</v>
      </c>
      <c r="B223">
        <v>26.55</v>
      </c>
      <c r="C223" s="5">
        <f t="shared" si="44"/>
        <v>3.9999999999999147E-2</v>
      </c>
      <c r="D223" s="5">
        <f t="shared" si="45"/>
        <v>1.499999999999968E-2</v>
      </c>
      <c r="E223" s="5">
        <f t="shared" si="46"/>
        <v>2.4999999999998579E-2</v>
      </c>
      <c r="F223" s="5">
        <f t="shared" si="47"/>
        <v>4.9999999999990052E-3</v>
      </c>
      <c r="G223" s="2">
        <f t="shared" si="43"/>
        <v>220</v>
      </c>
      <c r="H223" s="6">
        <f t="shared" si="48"/>
        <v>1.3908205841446453E-3</v>
      </c>
      <c r="I223" s="6">
        <f t="shared" si="49"/>
        <v>1.0685450521534499E-3</v>
      </c>
      <c r="J223" s="6">
        <f t="shared" si="50"/>
        <v>0.305980528511821</v>
      </c>
      <c r="K223" s="6">
        <f t="shared" si="51"/>
        <v>0.20642881779475633</v>
      </c>
      <c r="L223" s="2">
        <f t="shared" si="52"/>
        <v>6.3450304217859535E-2</v>
      </c>
      <c r="M223" s="2">
        <f t="shared" si="53"/>
        <v>6.349076848124853E-2</v>
      </c>
    </row>
    <row r="224" spans="1:13" x14ac:dyDescent="0.3">
      <c r="A224" t="s">
        <v>281</v>
      </c>
      <c r="B224">
        <v>26.599999999999998</v>
      </c>
      <c r="C224" s="5">
        <f t="shared" si="44"/>
        <v>5.4999999999999716E-2</v>
      </c>
      <c r="D224" s="5">
        <f t="shared" si="45"/>
        <v>-4.9999999999990052E-3</v>
      </c>
      <c r="E224" s="5">
        <f t="shared" si="46"/>
        <v>3.0000000000001137E-2</v>
      </c>
      <c r="F224" s="5">
        <f t="shared" si="47"/>
        <v>2.500000000001279E-3</v>
      </c>
      <c r="G224" s="2">
        <f t="shared" si="43"/>
        <v>221</v>
      </c>
      <c r="H224" s="6">
        <f t="shared" si="48"/>
        <v>1.3908205841446453E-3</v>
      </c>
      <c r="I224" s="6">
        <f t="shared" si="49"/>
        <v>1.0705573780520439E-3</v>
      </c>
      <c r="J224" s="6">
        <f t="shared" si="50"/>
        <v>0.30737134909596564</v>
      </c>
      <c r="K224" s="6">
        <f t="shared" si="51"/>
        <v>0.20749937517280836</v>
      </c>
      <c r="L224" s="2">
        <f t="shared" si="52"/>
        <v>6.406795728562352E-2</v>
      </c>
      <c r="M224" s="2">
        <f t="shared" si="53"/>
        <v>6.4109163786604043E-2</v>
      </c>
    </row>
    <row r="225" spans="1:13" x14ac:dyDescent="0.3">
      <c r="A225" t="s">
        <v>282</v>
      </c>
      <c r="B225">
        <v>26.66</v>
      </c>
      <c r="C225" s="5">
        <f t="shared" si="44"/>
        <v>3.0000000000001137E-2</v>
      </c>
      <c r="D225" s="5">
        <f t="shared" si="45"/>
        <v>5.0000000000007816E-3</v>
      </c>
      <c r="E225" s="5">
        <f t="shared" si="46"/>
        <v>0</v>
      </c>
      <c r="F225" s="5">
        <f t="shared" si="47"/>
        <v>-1.5000000000000568E-2</v>
      </c>
      <c r="G225" s="2">
        <f t="shared" si="43"/>
        <v>222</v>
      </c>
      <c r="H225" s="6">
        <f t="shared" si="48"/>
        <v>1.3908205841446453E-3</v>
      </c>
      <c r="I225" s="6">
        <f t="shared" si="49"/>
        <v>1.0729721691303568E-3</v>
      </c>
      <c r="J225" s="6">
        <f t="shared" si="50"/>
        <v>0.30876216968011028</v>
      </c>
      <c r="K225" s="6">
        <f t="shared" si="51"/>
        <v>0.20857234734193872</v>
      </c>
      <c r="L225" s="2">
        <f t="shared" si="52"/>
        <v>6.468933721453711E-2</v>
      </c>
      <c r="M225" s="2">
        <f t="shared" si="53"/>
        <v>6.4730543715517647E-2</v>
      </c>
    </row>
    <row r="226" spans="1:13" x14ac:dyDescent="0.3">
      <c r="A226" t="s">
        <v>283</v>
      </c>
      <c r="B226">
        <v>26.66</v>
      </c>
      <c r="C226" s="5">
        <f t="shared" si="44"/>
        <v>6.5000000000001279E-2</v>
      </c>
      <c r="D226" s="5">
        <f t="shared" si="45"/>
        <v>3.4999999999999254E-2</v>
      </c>
      <c r="E226" s="5">
        <f t="shared" si="46"/>
        <v>6.5000000000001279E-2</v>
      </c>
      <c r="F226" s="5">
        <f t="shared" si="47"/>
        <v>3.2500000000000639E-2</v>
      </c>
      <c r="G226" s="2">
        <f t="shared" si="43"/>
        <v>223</v>
      </c>
      <c r="H226" s="6">
        <f t="shared" si="48"/>
        <v>1.3908205841446453E-3</v>
      </c>
      <c r="I226" s="6">
        <f t="shared" si="49"/>
        <v>1.0729721691303568E-3</v>
      </c>
      <c r="J226" s="6">
        <f t="shared" si="50"/>
        <v>0.31015299026425491</v>
      </c>
      <c r="K226" s="6">
        <f t="shared" si="51"/>
        <v>0.20964531951106907</v>
      </c>
      <c r="L226" s="2">
        <f t="shared" si="52"/>
        <v>6.5313701767008792E-2</v>
      </c>
      <c r="M226" s="2">
        <f t="shared" si="53"/>
        <v>6.5356531003115892E-2</v>
      </c>
    </row>
    <row r="227" spans="1:13" x14ac:dyDescent="0.3">
      <c r="A227" t="s">
        <v>284</v>
      </c>
      <c r="B227">
        <v>26.790000000000003</v>
      </c>
      <c r="C227" s="5">
        <f t="shared" si="44"/>
        <v>9.9999999999999645E-2</v>
      </c>
      <c r="D227" s="5">
        <f t="shared" si="45"/>
        <v>-1.0000000000000675E-2</v>
      </c>
      <c r="E227" s="5">
        <f t="shared" si="46"/>
        <v>3.4999999999998366E-2</v>
      </c>
      <c r="F227" s="5">
        <f t="shared" si="47"/>
        <v>-1.5000000000001457E-2</v>
      </c>
      <c r="G227" s="2">
        <f t="shared" si="43"/>
        <v>224</v>
      </c>
      <c r="H227" s="6">
        <f t="shared" si="48"/>
        <v>1.3908205841446453E-3</v>
      </c>
      <c r="I227" s="6">
        <f t="shared" si="49"/>
        <v>1.0782042164667015E-3</v>
      </c>
      <c r="J227" s="6">
        <f t="shared" si="50"/>
        <v>0.31154381084839955</v>
      </c>
      <c r="K227" s="6">
        <f t="shared" si="51"/>
        <v>0.21072352372753578</v>
      </c>
      <c r="L227" s="2">
        <f t="shared" si="52"/>
        <v>6.5942688231843391E-2</v>
      </c>
      <c r="M227" s="2">
        <f t="shared" si="53"/>
        <v>6.5986395166701253E-2</v>
      </c>
    </row>
    <row r="228" spans="1:13" x14ac:dyDescent="0.3">
      <c r="A228" t="s">
        <v>285</v>
      </c>
      <c r="B228">
        <v>26.86</v>
      </c>
      <c r="C228" s="5">
        <f t="shared" si="44"/>
        <v>4.4999999999999929E-2</v>
      </c>
      <c r="D228" s="5">
        <f t="shared" si="45"/>
        <v>-1.499999999999968E-2</v>
      </c>
      <c r="E228" s="5">
        <f t="shared" si="46"/>
        <v>1.0000000000001563E-2</v>
      </c>
      <c r="F228" s="5">
        <f t="shared" si="47"/>
        <v>-1.2499999999998401E-2</v>
      </c>
      <c r="G228" s="2">
        <f t="shared" si="43"/>
        <v>225</v>
      </c>
      <c r="H228" s="6">
        <f t="shared" si="48"/>
        <v>1.3908205841446453E-3</v>
      </c>
      <c r="I228" s="6">
        <f t="shared" si="49"/>
        <v>1.081021472724733E-3</v>
      </c>
      <c r="J228" s="6">
        <f t="shared" si="50"/>
        <v>0.31293463143254419</v>
      </c>
      <c r="K228" s="6">
        <f t="shared" si="51"/>
        <v>0.21180454520026051</v>
      </c>
      <c r="L228" s="2">
        <f t="shared" si="52"/>
        <v>6.657555940926109E-2</v>
      </c>
      <c r="M228" s="2">
        <f t="shared" si="53"/>
        <v>6.66195182347043E-2</v>
      </c>
    </row>
    <row r="229" spans="1:13" x14ac:dyDescent="0.3">
      <c r="A229" t="s">
        <v>286</v>
      </c>
      <c r="B229">
        <v>26.880000000000003</v>
      </c>
      <c r="C229" s="5">
        <f t="shared" si="44"/>
        <v>7.0000000000000284E-2</v>
      </c>
      <c r="D229" s="5">
        <f t="shared" si="45"/>
        <v>7.499999999999396E-3</v>
      </c>
      <c r="E229" s="5">
        <f t="shared" si="46"/>
        <v>5.9999999999998721E-2</v>
      </c>
      <c r="F229" s="5">
        <f t="shared" si="47"/>
        <v>2.4999999999998579E-2</v>
      </c>
      <c r="G229" s="2">
        <f t="shared" si="43"/>
        <v>226</v>
      </c>
      <c r="H229" s="6">
        <f t="shared" si="48"/>
        <v>1.3908205841446453E-3</v>
      </c>
      <c r="I229" s="6">
        <f t="shared" si="49"/>
        <v>1.0818264030841708E-3</v>
      </c>
      <c r="J229" s="6">
        <f t="shared" si="50"/>
        <v>0.31432545201668882</v>
      </c>
      <c r="K229" s="6">
        <f t="shared" si="51"/>
        <v>0.21288637160334467</v>
      </c>
      <c r="L229" s="2">
        <f t="shared" si="52"/>
        <v>6.7211691730123896E-2</v>
      </c>
      <c r="M229" s="2">
        <f t="shared" si="53"/>
        <v>6.7257168616161558E-2</v>
      </c>
    </row>
    <row r="230" spans="1:13" x14ac:dyDescent="0.3">
      <c r="A230" t="s">
        <v>287</v>
      </c>
      <c r="B230">
        <v>27</v>
      </c>
      <c r="C230" s="5">
        <f t="shared" si="44"/>
        <v>5.9999999999998721E-2</v>
      </c>
      <c r="D230" s="5">
        <f t="shared" si="45"/>
        <v>-3.5000000000000142E-2</v>
      </c>
      <c r="E230" s="5">
        <f t="shared" si="46"/>
        <v>0</v>
      </c>
      <c r="F230" s="5">
        <f t="shared" si="47"/>
        <v>-2.9999999999999361E-2</v>
      </c>
      <c r="G230" s="2">
        <f t="shared" si="43"/>
        <v>227</v>
      </c>
      <c r="H230" s="6">
        <f t="shared" si="48"/>
        <v>1.3908205841446453E-3</v>
      </c>
      <c r="I230" s="6">
        <f t="shared" si="49"/>
        <v>1.0866559852407965E-3</v>
      </c>
      <c r="J230" s="6">
        <f t="shared" si="50"/>
        <v>0.31571627260083346</v>
      </c>
      <c r="K230" s="6">
        <f t="shared" si="51"/>
        <v>0.21397302758858547</v>
      </c>
      <c r="L230" s="2">
        <f t="shared" si="52"/>
        <v>6.7852364798605458E-2</v>
      </c>
      <c r="M230" s="2">
        <f t="shared" si="53"/>
        <v>6.789784168464312E-2</v>
      </c>
    </row>
    <row r="231" spans="1:13" x14ac:dyDescent="0.3">
      <c r="A231" t="s">
        <v>288</v>
      </c>
      <c r="B231">
        <v>27</v>
      </c>
      <c r="C231" s="5">
        <f t="shared" si="44"/>
        <v>0</v>
      </c>
      <c r="D231" s="5">
        <f t="shared" si="45"/>
        <v>-2.749999999999897E-2</v>
      </c>
      <c r="E231" s="5">
        <f t="shared" si="46"/>
        <v>0</v>
      </c>
      <c r="F231" s="5">
        <f t="shared" si="47"/>
        <v>0</v>
      </c>
      <c r="G231" s="2">
        <f t="shared" si="43"/>
        <v>228</v>
      </c>
      <c r="H231" s="6">
        <f t="shared" si="48"/>
        <v>1.3908205841446453E-3</v>
      </c>
      <c r="I231" s="6">
        <f t="shared" si="49"/>
        <v>1.0866559852407965E-3</v>
      </c>
      <c r="J231" s="6">
        <f t="shared" si="50"/>
        <v>0.31710709318497809</v>
      </c>
      <c r="K231" s="6">
        <f t="shared" si="51"/>
        <v>0.21505968357382627</v>
      </c>
      <c r="L231" s="2">
        <f t="shared" si="52"/>
        <v>6.8496060554111338E-2</v>
      </c>
      <c r="M231" s="2">
        <f t="shared" si="53"/>
        <v>6.8541537440149E-2</v>
      </c>
    </row>
    <row r="232" spans="1:13" x14ac:dyDescent="0.3">
      <c r="A232" t="s">
        <v>289</v>
      </c>
      <c r="B232">
        <v>27</v>
      </c>
      <c r="C232" s="5">
        <f t="shared" si="44"/>
        <v>5.0000000000007816E-3</v>
      </c>
      <c r="D232" s="5">
        <f t="shared" si="45"/>
        <v>7.499999999999396E-3</v>
      </c>
      <c r="E232" s="5">
        <f t="shared" si="46"/>
        <v>5.0000000000007816E-3</v>
      </c>
      <c r="F232" s="5">
        <f t="shared" si="47"/>
        <v>2.5000000000003908E-3</v>
      </c>
      <c r="G232" s="2">
        <f t="shared" si="43"/>
        <v>229</v>
      </c>
      <c r="H232" s="6">
        <f t="shared" si="48"/>
        <v>1.3908205841446453E-3</v>
      </c>
      <c r="I232" s="6">
        <f t="shared" si="49"/>
        <v>1.0866559852407965E-3</v>
      </c>
      <c r="J232" s="6">
        <f t="shared" si="50"/>
        <v>0.31849791376912273</v>
      </c>
      <c r="K232" s="6">
        <f t="shared" si="51"/>
        <v>0.21614633955906706</v>
      </c>
      <c r="L232" s="2">
        <f t="shared" si="52"/>
        <v>6.9142778996641535E-2</v>
      </c>
      <c r="M232" s="2">
        <f t="shared" si="53"/>
        <v>6.9188384066999287E-2</v>
      </c>
    </row>
    <row r="233" spans="1:13" x14ac:dyDescent="0.3">
      <c r="A233" t="s">
        <v>290</v>
      </c>
      <c r="B233">
        <v>27.01</v>
      </c>
      <c r="C233" s="5">
        <f t="shared" si="44"/>
        <v>1.4999999999998792E-2</v>
      </c>
      <c r="D233" s="5">
        <f t="shared" si="45"/>
        <v>1.7499999999999183E-2</v>
      </c>
      <c r="E233" s="5">
        <f t="shared" si="46"/>
        <v>9.9999999999980105E-3</v>
      </c>
      <c r="F233" s="5">
        <f t="shared" si="47"/>
        <v>2.4999999999986144E-3</v>
      </c>
      <c r="G233" s="2">
        <f t="shared" si="43"/>
        <v>230</v>
      </c>
      <c r="H233" s="6">
        <f t="shared" si="48"/>
        <v>1.3908205841446453E-3</v>
      </c>
      <c r="I233" s="6">
        <f t="shared" si="49"/>
        <v>1.0870584504205155E-3</v>
      </c>
      <c r="J233" s="6">
        <f t="shared" si="50"/>
        <v>0.31988873435326737</v>
      </c>
      <c r="K233" s="6">
        <f t="shared" si="51"/>
        <v>0.21723339800948757</v>
      </c>
      <c r="L233" s="2">
        <f t="shared" si="52"/>
        <v>6.9792649430029843E-2</v>
      </c>
      <c r="M233" s="2">
        <f t="shared" si="53"/>
        <v>6.9838511988541532E-2</v>
      </c>
    </row>
    <row r="234" spans="1:13" x14ac:dyDescent="0.3">
      <c r="A234" t="s">
        <v>291</v>
      </c>
      <c r="B234">
        <v>27.029999999999998</v>
      </c>
      <c r="C234" s="5">
        <f t="shared" si="44"/>
        <v>3.9999999999999147E-2</v>
      </c>
      <c r="D234" s="5">
        <f t="shared" si="45"/>
        <v>7.5000000000011724E-3</v>
      </c>
      <c r="E234" s="5">
        <f t="shared" si="46"/>
        <v>3.0000000000001137E-2</v>
      </c>
      <c r="F234" s="5">
        <f t="shared" si="47"/>
        <v>1.0000000000001563E-2</v>
      </c>
      <c r="G234" s="2">
        <f t="shared" si="43"/>
        <v>231</v>
      </c>
      <c r="H234" s="6">
        <f t="shared" si="48"/>
        <v>1.3908205841446453E-3</v>
      </c>
      <c r="I234" s="6">
        <f t="shared" si="49"/>
        <v>1.0878633807799528E-3</v>
      </c>
      <c r="J234" s="6">
        <f t="shared" si="50"/>
        <v>0.321279554937412</v>
      </c>
      <c r="K234" s="6">
        <f t="shared" si="51"/>
        <v>0.21832126139026753</v>
      </c>
      <c r="L234" s="2">
        <f t="shared" si="52"/>
        <v>7.0445803397137546E-2</v>
      </c>
      <c r="M234" s="2">
        <f t="shared" si="53"/>
        <v>7.0492441778652146E-2</v>
      </c>
    </row>
    <row r="235" spans="1:13" x14ac:dyDescent="0.3">
      <c r="A235" t="s">
        <v>292</v>
      </c>
      <c r="B235">
        <v>27.09</v>
      </c>
      <c r="C235" s="5">
        <f t="shared" si="44"/>
        <v>3.0000000000001137E-2</v>
      </c>
      <c r="D235" s="5">
        <f t="shared" si="45"/>
        <v>-1.9999999999999574E-2</v>
      </c>
      <c r="E235" s="5">
        <f t="shared" si="46"/>
        <v>0</v>
      </c>
      <c r="F235" s="5">
        <f t="shared" si="47"/>
        <v>-1.5000000000000568E-2</v>
      </c>
      <c r="G235" s="2">
        <f t="shared" si="43"/>
        <v>232</v>
      </c>
      <c r="H235" s="6">
        <f t="shared" si="48"/>
        <v>1.3908205841446453E-3</v>
      </c>
      <c r="I235" s="6">
        <f t="shared" si="49"/>
        <v>1.0902781718582658E-3</v>
      </c>
      <c r="J235" s="6">
        <f t="shared" si="50"/>
        <v>0.32267037552155664</v>
      </c>
      <c r="K235" s="6">
        <f t="shared" si="51"/>
        <v>0.21941153956212581</v>
      </c>
      <c r="L235" s="2">
        <f t="shared" si="52"/>
        <v>7.1102765949895883E-2</v>
      </c>
      <c r="M235" s="2">
        <f t="shared" si="53"/>
        <v>7.1149404331410482E-2</v>
      </c>
    </row>
    <row r="236" spans="1:13" x14ac:dyDescent="0.3">
      <c r="A236" t="s">
        <v>293</v>
      </c>
      <c r="B236">
        <v>27.09</v>
      </c>
      <c r="C236" s="5">
        <f t="shared" si="44"/>
        <v>0</v>
      </c>
      <c r="D236" s="5">
        <f t="shared" si="45"/>
        <v>1.2499999999999289E-2</v>
      </c>
      <c r="E236" s="5">
        <f t="shared" si="46"/>
        <v>0</v>
      </c>
      <c r="F236" s="5">
        <f t="shared" si="47"/>
        <v>0</v>
      </c>
      <c r="G236" s="2">
        <f t="shared" si="43"/>
        <v>233</v>
      </c>
      <c r="H236" s="6">
        <f t="shared" si="48"/>
        <v>1.3908205841446453E-3</v>
      </c>
      <c r="I236" s="6">
        <f t="shared" si="49"/>
        <v>1.0902781718582658E-3</v>
      </c>
      <c r="J236" s="6">
        <f t="shared" si="50"/>
        <v>0.32406119610570128</v>
      </c>
      <c r="K236" s="6">
        <f t="shared" si="51"/>
        <v>0.22050181773398408</v>
      </c>
      <c r="L236" s="2">
        <f t="shared" si="52"/>
        <v>7.1762761265301955E-2</v>
      </c>
      <c r="M236" s="2">
        <f t="shared" si="53"/>
        <v>7.1809399646816541E-2</v>
      </c>
    </row>
    <row r="237" spans="1:13" x14ac:dyDescent="0.3">
      <c r="A237" t="s">
        <v>294</v>
      </c>
      <c r="B237">
        <v>27.09</v>
      </c>
      <c r="C237" s="5">
        <f t="shared" si="44"/>
        <v>5.4999999999999716E-2</v>
      </c>
      <c r="D237" s="5">
        <f t="shared" si="45"/>
        <v>2.7499999999999858E-2</v>
      </c>
      <c r="E237" s="5">
        <f t="shared" si="46"/>
        <v>5.4999999999999716E-2</v>
      </c>
      <c r="F237" s="5">
        <f t="shared" si="47"/>
        <v>2.7499999999999858E-2</v>
      </c>
      <c r="G237" s="2">
        <f t="shared" si="43"/>
        <v>234</v>
      </c>
      <c r="H237" s="6">
        <f t="shared" si="48"/>
        <v>1.3908205841446453E-3</v>
      </c>
      <c r="I237" s="6">
        <f t="shared" si="49"/>
        <v>1.0902781718582658E-3</v>
      </c>
      <c r="J237" s="6">
        <f t="shared" si="50"/>
        <v>0.32545201668984591</v>
      </c>
      <c r="K237" s="6">
        <f t="shared" si="51"/>
        <v>0.22159209590584236</v>
      </c>
      <c r="L237" s="2">
        <f t="shared" si="52"/>
        <v>7.2425789343355737E-2</v>
      </c>
      <c r="M237" s="2">
        <f t="shared" si="53"/>
        <v>7.247386853901859E-2</v>
      </c>
    </row>
    <row r="238" spans="1:13" x14ac:dyDescent="0.3">
      <c r="A238" t="s">
        <v>295</v>
      </c>
      <c r="B238">
        <v>27.2</v>
      </c>
      <c r="C238" s="5">
        <f t="shared" si="44"/>
        <v>5.4999999999999716E-2</v>
      </c>
      <c r="D238" s="5">
        <f t="shared" si="45"/>
        <v>-1.2499999999999289E-2</v>
      </c>
      <c r="E238" s="5">
        <f t="shared" si="46"/>
        <v>0</v>
      </c>
      <c r="F238" s="5">
        <f t="shared" si="47"/>
        <v>-2.7499999999999858E-2</v>
      </c>
      <c r="G238" s="2">
        <f t="shared" si="43"/>
        <v>235</v>
      </c>
      <c r="H238" s="6">
        <f t="shared" si="48"/>
        <v>1.3908205841446453E-3</v>
      </c>
      <c r="I238" s="6">
        <f t="shared" si="49"/>
        <v>1.0947052888351726E-3</v>
      </c>
      <c r="J238" s="6">
        <f t="shared" si="50"/>
        <v>0.32684283727399055</v>
      </c>
      <c r="K238" s="6">
        <f t="shared" si="51"/>
        <v>0.22268680119467754</v>
      </c>
      <c r="L238" s="2">
        <f t="shared" si="52"/>
        <v>7.3093303312856364E-2</v>
      </c>
      <c r="M238" s="2">
        <f t="shared" si="53"/>
        <v>7.3141382508519204E-2</v>
      </c>
    </row>
    <row r="239" spans="1:13" x14ac:dyDescent="0.3">
      <c r="A239" t="s">
        <v>296</v>
      </c>
      <c r="B239">
        <v>27.2</v>
      </c>
      <c r="C239" s="5">
        <f t="shared" si="44"/>
        <v>3.0000000000001137E-2</v>
      </c>
      <c r="D239" s="5">
        <f t="shared" si="45"/>
        <v>-2.4999999999995026E-3</v>
      </c>
      <c r="E239" s="5">
        <f t="shared" si="46"/>
        <v>3.0000000000001137E-2</v>
      </c>
      <c r="F239" s="5">
        <f t="shared" si="47"/>
        <v>1.5000000000000568E-2</v>
      </c>
      <c r="G239" s="2">
        <f t="shared" si="43"/>
        <v>236</v>
      </c>
      <c r="H239" s="6">
        <f t="shared" si="48"/>
        <v>1.3908205841446453E-3</v>
      </c>
      <c r="I239" s="6">
        <f t="shared" si="49"/>
        <v>1.0947052888351726E-3</v>
      </c>
      <c r="J239" s="6">
        <f t="shared" si="50"/>
        <v>0.32823365785813519</v>
      </c>
      <c r="K239" s="6">
        <f t="shared" si="51"/>
        <v>0.22378150648351272</v>
      </c>
      <c r="L239" s="2">
        <f t="shared" si="52"/>
        <v>7.3763862359655541E-2</v>
      </c>
      <c r="M239" s="2">
        <f t="shared" si="53"/>
        <v>7.3812734171026989E-2</v>
      </c>
    </row>
    <row r="240" spans="1:13" x14ac:dyDescent="0.3">
      <c r="A240" t="s">
        <v>297</v>
      </c>
      <c r="B240">
        <v>27.26</v>
      </c>
      <c r="C240" s="5">
        <f t="shared" si="44"/>
        <v>5.0000000000000711E-2</v>
      </c>
      <c r="D240" s="5">
        <f t="shared" si="45"/>
        <v>-5.0000000000007816E-3</v>
      </c>
      <c r="E240" s="5">
        <f t="shared" si="46"/>
        <v>1.9999999999999574E-2</v>
      </c>
      <c r="F240" s="5">
        <f t="shared" si="47"/>
        <v>-5.0000000000007816E-3</v>
      </c>
      <c r="G240" s="2">
        <f t="shared" si="43"/>
        <v>237</v>
      </c>
      <c r="H240" s="6">
        <f t="shared" si="48"/>
        <v>1.3908205841446453E-3</v>
      </c>
      <c r="I240" s="6">
        <f t="shared" si="49"/>
        <v>1.0971200799134858E-3</v>
      </c>
      <c r="J240" s="6">
        <f t="shared" si="50"/>
        <v>0.32962447844227982</v>
      </c>
      <c r="K240" s="6">
        <f t="shared" si="51"/>
        <v>0.22487862656342622</v>
      </c>
      <c r="L240" s="2">
        <f t="shared" si="52"/>
        <v>7.4438265816544169E-2</v>
      </c>
      <c r="M240" s="2">
        <f t="shared" si="53"/>
        <v>7.4487668277415445E-2</v>
      </c>
    </row>
    <row r="241" spans="1:13" x14ac:dyDescent="0.3">
      <c r="A241" t="s">
        <v>298</v>
      </c>
      <c r="B241">
        <v>27.3</v>
      </c>
      <c r="C241" s="5">
        <f t="shared" si="44"/>
        <v>1.9999999999999574E-2</v>
      </c>
      <c r="D241" s="5">
        <f t="shared" si="45"/>
        <v>-1.0000000000000675E-2</v>
      </c>
      <c r="E241" s="5">
        <f t="shared" si="46"/>
        <v>0</v>
      </c>
      <c r="F241" s="5">
        <f t="shared" si="47"/>
        <v>-9.9999999999997868E-3</v>
      </c>
      <c r="G241" s="2">
        <f t="shared" si="43"/>
        <v>238</v>
      </c>
      <c r="H241" s="6">
        <f t="shared" si="48"/>
        <v>1.3908205841446453E-3</v>
      </c>
      <c r="I241" s="6">
        <f t="shared" si="49"/>
        <v>1.098729940632361E-3</v>
      </c>
      <c r="J241" s="6">
        <f t="shared" si="50"/>
        <v>0.33101529902642446</v>
      </c>
      <c r="K241" s="6">
        <f t="shared" si="51"/>
        <v>0.22597735650405859</v>
      </c>
      <c r="L241" s="2">
        <f t="shared" si="52"/>
        <v>7.5116256195368311E-2</v>
      </c>
      <c r="M241" s="2">
        <f t="shared" si="53"/>
        <v>7.5165658656239587E-2</v>
      </c>
    </row>
    <row r="242" spans="1:13" x14ac:dyDescent="0.3">
      <c r="A242" t="s">
        <v>299</v>
      </c>
      <c r="B242">
        <v>27.3</v>
      </c>
      <c r="C242" s="5">
        <f t="shared" si="44"/>
        <v>2.9999999999999361E-2</v>
      </c>
      <c r="D242" s="5">
        <f t="shared" si="45"/>
        <v>4.9999999999998934E-3</v>
      </c>
      <c r="E242" s="5">
        <f t="shared" si="46"/>
        <v>2.9999999999999361E-2</v>
      </c>
      <c r="F242" s="5">
        <f t="shared" si="47"/>
        <v>1.499999999999968E-2</v>
      </c>
      <c r="G242" s="2">
        <f t="shared" si="43"/>
        <v>239</v>
      </c>
      <c r="H242" s="6">
        <f t="shared" si="48"/>
        <v>1.3908205841446453E-3</v>
      </c>
      <c r="I242" s="6">
        <f t="shared" si="49"/>
        <v>1.098729940632361E-3</v>
      </c>
      <c r="J242" s="6">
        <f t="shared" si="50"/>
        <v>0.3324061196105691</v>
      </c>
      <c r="K242" s="6">
        <f t="shared" si="51"/>
        <v>0.22707608644469096</v>
      </c>
      <c r="L242" s="2">
        <f t="shared" si="52"/>
        <v>7.5797302846628153E-2</v>
      </c>
      <c r="M242" s="2">
        <f t="shared" si="53"/>
        <v>7.5847507998831429E-2</v>
      </c>
    </row>
    <row r="243" spans="1:13" x14ac:dyDescent="0.3">
      <c r="A243" t="s">
        <v>300</v>
      </c>
      <c r="B243">
        <v>27.36</v>
      </c>
      <c r="C243" s="5">
        <f t="shared" si="44"/>
        <v>2.9999999999999361E-2</v>
      </c>
      <c r="D243" s="5">
        <f t="shared" si="45"/>
        <v>2.0000000000000462E-2</v>
      </c>
      <c r="E243" s="5">
        <f t="shared" si="46"/>
        <v>0</v>
      </c>
      <c r="F243" s="5">
        <f t="shared" si="47"/>
        <v>-1.499999999999968E-2</v>
      </c>
      <c r="G243" s="2">
        <f t="shared" si="43"/>
        <v>240</v>
      </c>
      <c r="H243" s="6">
        <f t="shared" si="48"/>
        <v>1.3908205841446453E-3</v>
      </c>
      <c r="I243" s="6">
        <f t="shared" si="49"/>
        <v>1.1011447317106737E-3</v>
      </c>
      <c r="J243" s="6">
        <f t="shared" si="50"/>
        <v>0.33379694019471373</v>
      </c>
      <c r="K243" s="6">
        <f t="shared" si="51"/>
        <v>0.22817723117640162</v>
      </c>
      <c r="L243" s="2">
        <f t="shared" si="52"/>
        <v>7.6482215178737975E-2</v>
      </c>
      <c r="M243" s="2">
        <f t="shared" si="53"/>
        <v>7.653242033094125E-2</v>
      </c>
    </row>
    <row r="244" spans="1:13" x14ac:dyDescent="0.3">
      <c r="A244" t="s">
        <v>301</v>
      </c>
      <c r="B244">
        <v>27.36</v>
      </c>
      <c r="C244" s="5">
        <f t="shared" si="44"/>
        <v>7.0000000000000284E-2</v>
      </c>
      <c r="D244" s="5">
        <f t="shared" si="45"/>
        <v>2.0000000000000462E-2</v>
      </c>
      <c r="E244" s="5">
        <f t="shared" si="46"/>
        <v>7.0000000000000284E-2</v>
      </c>
      <c r="F244" s="5">
        <f t="shared" si="47"/>
        <v>3.5000000000000142E-2</v>
      </c>
      <c r="G244" s="2">
        <f t="shared" si="43"/>
        <v>241</v>
      </c>
      <c r="H244" s="6">
        <f t="shared" si="48"/>
        <v>1.3908205841446453E-3</v>
      </c>
      <c r="I244" s="6">
        <f t="shared" si="49"/>
        <v>1.1011447317106737E-3</v>
      </c>
      <c r="J244" s="6">
        <f t="shared" si="50"/>
        <v>0.33518776077885837</v>
      </c>
      <c r="K244" s="6">
        <f t="shared" si="51"/>
        <v>0.22927837590811229</v>
      </c>
      <c r="L244" s="2">
        <f t="shared" si="52"/>
        <v>7.7170190500365762E-2</v>
      </c>
      <c r="M244" s="2">
        <f t="shared" si="53"/>
        <v>7.7222284272202374E-2</v>
      </c>
    </row>
    <row r="245" spans="1:13" x14ac:dyDescent="0.3">
      <c r="A245" t="s">
        <v>302</v>
      </c>
      <c r="B245">
        <v>27.5</v>
      </c>
      <c r="C245" s="5">
        <f t="shared" si="44"/>
        <v>7.0000000000000284E-2</v>
      </c>
      <c r="D245" s="5">
        <f t="shared" si="45"/>
        <v>-3.5000000000000142E-2</v>
      </c>
      <c r="E245" s="5">
        <f t="shared" si="46"/>
        <v>0</v>
      </c>
      <c r="F245" s="5">
        <f t="shared" si="47"/>
        <v>-3.5000000000000142E-2</v>
      </c>
      <c r="G245" s="2">
        <f t="shared" si="43"/>
        <v>242</v>
      </c>
      <c r="H245" s="6">
        <f t="shared" si="48"/>
        <v>1.3908205841446453E-3</v>
      </c>
      <c r="I245" s="6">
        <f t="shared" si="49"/>
        <v>1.1067792442267372E-3</v>
      </c>
      <c r="J245" s="6">
        <f t="shared" si="50"/>
        <v>0.336578581363003</v>
      </c>
      <c r="K245" s="6">
        <f t="shared" si="51"/>
        <v>0.23038515515233901</v>
      </c>
      <c r="L245" s="2">
        <f t="shared" si="52"/>
        <v>7.7863133104336832E-2</v>
      </c>
      <c r="M245" s="2">
        <f t="shared" si="53"/>
        <v>7.7915226876173457E-2</v>
      </c>
    </row>
    <row r="246" spans="1:13" x14ac:dyDescent="0.3">
      <c r="A246" t="s">
        <v>303</v>
      </c>
      <c r="B246">
        <v>27.5</v>
      </c>
      <c r="C246" s="5">
        <f t="shared" si="44"/>
        <v>0</v>
      </c>
      <c r="D246" s="5">
        <f t="shared" si="45"/>
        <v>-3.0000000000000249E-2</v>
      </c>
      <c r="E246" s="5">
        <f t="shared" si="46"/>
        <v>0</v>
      </c>
      <c r="F246" s="5">
        <f t="shared" si="47"/>
        <v>0</v>
      </c>
      <c r="G246" s="2">
        <f t="shared" si="43"/>
        <v>243</v>
      </c>
      <c r="H246" s="6">
        <f t="shared" si="48"/>
        <v>1.3908205841446453E-3</v>
      </c>
      <c r="I246" s="6">
        <f t="shared" si="49"/>
        <v>1.1067792442267372E-3</v>
      </c>
      <c r="J246" s="6">
        <f t="shared" si="50"/>
        <v>0.33796940194714764</v>
      </c>
      <c r="K246" s="6">
        <f t="shared" si="51"/>
        <v>0.23149193439656574</v>
      </c>
      <c r="L246" s="2">
        <f t="shared" si="52"/>
        <v>7.8559154371017861E-2</v>
      </c>
      <c r="M246" s="2">
        <f t="shared" si="53"/>
        <v>7.8611248142854473E-2</v>
      </c>
    </row>
    <row r="247" spans="1:13" x14ac:dyDescent="0.3">
      <c r="A247" t="s">
        <v>304</v>
      </c>
      <c r="B247">
        <v>27.5</v>
      </c>
      <c r="C247" s="5">
        <f t="shared" si="44"/>
        <v>9.9999999999997868E-3</v>
      </c>
      <c r="D247" s="5">
        <f t="shared" si="45"/>
        <v>9.9999999999997868E-3</v>
      </c>
      <c r="E247" s="5">
        <f t="shared" si="46"/>
        <v>9.9999999999997868E-3</v>
      </c>
      <c r="F247" s="5">
        <f t="shared" si="47"/>
        <v>4.9999999999998934E-3</v>
      </c>
      <c r="G247" s="2">
        <f t="shared" si="43"/>
        <v>244</v>
      </c>
      <c r="H247" s="6">
        <f t="shared" si="48"/>
        <v>1.3908205841446453E-3</v>
      </c>
      <c r="I247" s="6">
        <f t="shared" si="49"/>
        <v>1.1067792442267372E-3</v>
      </c>
      <c r="J247" s="6">
        <f t="shared" si="50"/>
        <v>0.33936022253129228</v>
      </c>
      <c r="K247" s="6">
        <f t="shared" si="51"/>
        <v>0.23259871364079246</v>
      </c>
      <c r="L247" s="2">
        <f t="shared" si="52"/>
        <v>7.9258254300408837E-2</v>
      </c>
      <c r="M247" s="2">
        <f t="shared" si="53"/>
        <v>7.9310621233591352E-2</v>
      </c>
    </row>
    <row r="248" spans="1:13" x14ac:dyDescent="0.3">
      <c r="A248" t="s">
        <v>305</v>
      </c>
      <c r="B248">
        <v>27.52</v>
      </c>
      <c r="C248" s="5">
        <f t="shared" si="44"/>
        <v>1.9999999999999574E-2</v>
      </c>
      <c r="D248" s="5">
        <f t="shared" si="45"/>
        <v>0</v>
      </c>
      <c r="E248" s="5">
        <f t="shared" si="46"/>
        <v>9.9999999999997868E-3</v>
      </c>
      <c r="F248" s="5">
        <f t="shared" si="47"/>
        <v>0</v>
      </c>
      <c r="G248" s="2">
        <f t="shared" si="43"/>
        <v>245</v>
      </c>
      <c r="H248" s="6">
        <f t="shared" si="48"/>
        <v>1.3908205841446453E-3</v>
      </c>
      <c r="I248" s="6">
        <f t="shared" si="49"/>
        <v>1.1075841745861747E-3</v>
      </c>
      <c r="J248" s="6">
        <f t="shared" si="50"/>
        <v>0.34075104311543691</v>
      </c>
      <c r="K248" s="6">
        <f t="shared" si="51"/>
        <v>0.23370629781537863</v>
      </c>
      <c r="L248" s="2">
        <f t="shared" si="52"/>
        <v>7.9960708292883084E-2</v>
      </c>
      <c r="M248" s="2">
        <f t="shared" si="53"/>
        <v>8.0013349506925235E-2</v>
      </c>
    </row>
    <row r="249" spans="1:13" x14ac:dyDescent="0.3">
      <c r="A249" t="s">
        <v>306</v>
      </c>
      <c r="B249">
        <v>27.54</v>
      </c>
      <c r="C249" s="5">
        <f t="shared" si="44"/>
        <v>9.9999999999997868E-3</v>
      </c>
      <c r="D249" s="5">
        <f t="shared" si="45"/>
        <v>4.9999999999998934E-3</v>
      </c>
      <c r="E249" s="5">
        <f t="shared" si="46"/>
        <v>0</v>
      </c>
      <c r="F249" s="5">
        <f t="shared" si="47"/>
        <v>-4.9999999999998934E-3</v>
      </c>
      <c r="G249" s="2">
        <f t="shared" si="43"/>
        <v>246</v>
      </c>
      <c r="H249" s="6">
        <f t="shared" si="48"/>
        <v>1.3908205841446453E-3</v>
      </c>
      <c r="I249" s="6">
        <f t="shared" si="49"/>
        <v>1.1083891049456123E-3</v>
      </c>
      <c r="J249" s="6">
        <f t="shared" si="50"/>
        <v>0.34214186369958155</v>
      </c>
      <c r="K249" s="6">
        <f t="shared" si="51"/>
        <v>0.23481468692032426</v>
      </c>
      <c r="L249" s="2">
        <f t="shared" si="52"/>
        <v>8.0666519706981757E-2</v>
      </c>
      <c r="M249" s="2">
        <f t="shared" si="53"/>
        <v>8.0719160921023908E-2</v>
      </c>
    </row>
    <row r="250" spans="1:13" x14ac:dyDescent="0.3">
      <c r="A250" t="s">
        <v>307</v>
      </c>
      <c r="B250">
        <v>27.54</v>
      </c>
      <c r="C250" s="5">
        <f t="shared" si="44"/>
        <v>2.9999999999999361E-2</v>
      </c>
      <c r="D250" s="5">
        <f t="shared" si="45"/>
        <v>4.0000000000000036E-2</v>
      </c>
      <c r="E250" s="5">
        <f t="shared" si="46"/>
        <v>2.9999999999999361E-2</v>
      </c>
      <c r="F250" s="5">
        <f t="shared" si="47"/>
        <v>1.499999999999968E-2</v>
      </c>
      <c r="G250" s="2">
        <f t="shared" si="43"/>
        <v>247</v>
      </c>
      <c r="H250" s="6">
        <f t="shared" si="48"/>
        <v>1.3908205841446453E-3</v>
      </c>
      <c r="I250" s="6">
        <f t="shared" si="49"/>
        <v>1.1083891049456123E-3</v>
      </c>
      <c r="J250" s="6">
        <f t="shared" si="50"/>
        <v>0.34353268428372619</v>
      </c>
      <c r="K250" s="6">
        <f t="shared" si="51"/>
        <v>0.23592307602526988</v>
      </c>
      <c r="L250" s="2">
        <f t="shared" si="52"/>
        <v>8.1375414261845233E-2</v>
      </c>
      <c r="M250" s="2">
        <f t="shared" si="53"/>
        <v>8.1428885035548487E-2</v>
      </c>
    </row>
    <row r="251" spans="1:13" x14ac:dyDescent="0.3">
      <c r="A251" t="s">
        <v>308</v>
      </c>
      <c r="B251">
        <v>27.599999999999998</v>
      </c>
      <c r="C251" s="5">
        <f t="shared" si="44"/>
        <v>8.9999999999999858E-2</v>
      </c>
      <c r="D251" s="5">
        <f t="shared" si="45"/>
        <v>1.5000000000001457E-2</v>
      </c>
      <c r="E251" s="5">
        <f t="shared" si="46"/>
        <v>6.0000000000000497E-2</v>
      </c>
      <c r="F251" s="5">
        <f t="shared" si="47"/>
        <v>1.5000000000000568E-2</v>
      </c>
      <c r="G251" s="2">
        <f t="shared" si="43"/>
        <v>248</v>
      </c>
      <c r="H251" s="6">
        <f t="shared" si="48"/>
        <v>1.3908205841446453E-3</v>
      </c>
      <c r="I251" s="6">
        <f t="shared" si="49"/>
        <v>1.1108038960239252E-3</v>
      </c>
      <c r="J251" s="6">
        <f t="shared" si="50"/>
        <v>0.34492350486787082</v>
      </c>
      <c r="K251" s="6">
        <f t="shared" si="51"/>
        <v>0.23703387992129379</v>
      </c>
      <c r="L251" s="2">
        <f t="shared" si="52"/>
        <v>8.2088228234216895E-2</v>
      </c>
      <c r="M251" s="2">
        <f t="shared" si="53"/>
        <v>8.2143364844324662E-2</v>
      </c>
    </row>
    <row r="252" spans="1:13" x14ac:dyDescent="0.3">
      <c r="A252" t="s">
        <v>309</v>
      </c>
      <c r="B252">
        <v>27.72</v>
      </c>
      <c r="C252" s="5">
        <f t="shared" si="44"/>
        <v>6.0000000000002274E-2</v>
      </c>
      <c r="D252" s="5">
        <f t="shared" si="45"/>
        <v>-3.7499999999999645E-2</v>
      </c>
      <c r="E252" s="5">
        <f t="shared" si="46"/>
        <v>1.7763568394002505E-15</v>
      </c>
      <c r="F252" s="5">
        <f t="shared" si="47"/>
        <v>-2.9999999999999361E-2</v>
      </c>
      <c r="G252" s="2">
        <f t="shared" si="43"/>
        <v>249</v>
      </c>
      <c r="H252" s="6">
        <f t="shared" si="48"/>
        <v>1.3908205841446453E-3</v>
      </c>
      <c r="I252" s="6">
        <f t="shared" si="49"/>
        <v>1.1156334781805509E-3</v>
      </c>
      <c r="J252" s="6">
        <f t="shared" si="50"/>
        <v>0.34631432545201546</v>
      </c>
      <c r="K252" s="6">
        <f t="shared" si="51"/>
        <v>0.23814951339947435</v>
      </c>
      <c r="L252" s="2">
        <f t="shared" si="52"/>
        <v>8.2805811335004698E-2</v>
      </c>
      <c r="M252" s="2">
        <f t="shared" si="53"/>
        <v>8.2860947945112465E-2</v>
      </c>
    </row>
    <row r="253" spans="1:13" x14ac:dyDescent="0.3">
      <c r="A253" t="s">
        <v>310</v>
      </c>
      <c r="B253">
        <v>27.720000000000002</v>
      </c>
      <c r="C253" s="5">
        <f t="shared" si="44"/>
        <v>1.5000000000000568E-2</v>
      </c>
      <c r="D253" s="5">
        <f t="shared" si="45"/>
        <v>-1.7763568394002505E-15</v>
      </c>
      <c r="E253" s="5">
        <f t="shared" si="46"/>
        <v>1.4999999999998792E-2</v>
      </c>
      <c r="F253" s="5">
        <f t="shared" si="47"/>
        <v>7.4999999999985079E-3</v>
      </c>
      <c r="G253" s="2">
        <f t="shared" si="43"/>
        <v>250</v>
      </c>
      <c r="H253" s="6">
        <f t="shared" si="48"/>
        <v>1.3908205841446453E-3</v>
      </c>
      <c r="I253" s="6">
        <f t="shared" si="49"/>
        <v>1.1156334781805511E-3</v>
      </c>
      <c r="J253" s="6">
        <f t="shared" si="50"/>
        <v>0.3477051460361601</v>
      </c>
      <c r="K253" s="6">
        <f t="shared" si="51"/>
        <v>0.23926514687765491</v>
      </c>
      <c r="L253" s="2">
        <f t="shared" si="52"/>
        <v>8.3526497727804128E-2</v>
      </c>
      <c r="M253" s="2">
        <f t="shared" si="53"/>
        <v>8.3582054155554156E-2</v>
      </c>
    </row>
    <row r="254" spans="1:13" x14ac:dyDescent="0.3">
      <c r="A254" t="s">
        <v>311</v>
      </c>
      <c r="B254">
        <v>27.75</v>
      </c>
      <c r="C254" s="5">
        <f t="shared" si="44"/>
        <v>5.9999999999998721E-2</v>
      </c>
      <c r="D254" s="5">
        <f t="shared" si="45"/>
        <v>3.0000000000000249E-2</v>
      </c>
      <c r="E254" s="5">
        <f t="shared" si="46"/>
        <v>4.4999999999999929E-2</v>
      </c>
      <c r="F254" s="5">
        <f t="shared" si="47"/>
        <v>1.5000000000000568E-2</v>
      </c>
      <c r="G254" s="2">
        <f t="shared" si="43"/>
        <v>251</v>
      </c>
      <c r="H254" s="6">
        <f t="shared" si="48"/>
        <v>1.3908205841446453E-3</v>
      </c>
      <c r="I254" s="6">
        <f t="shared" si="49"/>
        <v>1.1168408737197075E-3</v>
      </c>
      <c r="J254" s="6">
        <f t="shared" si="50"/>
        <v>0.34909596662030473</v>
      </c>
      <c r="K254" s="6">
        <f t="shared" si="51"/>
        <v>0.24038198775137462</v>
      </c>
      <c r="L254" s="2">
        <f t="shared" si="52"/>
        <v>8.4250710588798586E-2</v>
      </c>
      <c r="M254" s="2">
        <f t="shared" si="53"/>
        <v>8.430753150728712E-2</v>
      </c>
    </row>
    <row r="255" spans="1:13" x14ac:dyDescent="0.3">
      <c r="A255" t="s">
        <v>312</v>
      </c>
      <c r="B255">
        <v>27.84</v>
      </c>
      <c r="C255" s="5">
        <f t="shared" si="44"/>
        <v>7.5000000000001066E-2</v>
      </c>
      <c r="D255" s="5">
        <f t="shared" si="45"/>
        <v>-7.4999999999985079E-3</v>
      </c>
      <c r="E255" s="5">
        <f t="shared" si="46"/>
        <v>3.0000000000001137E-2</v>
      </c>
      <c r="F255" s="5">
        <f t="shared" si="47"/>
        <v>-7.499999999999396E-3</v>
      </c>
      <c r="G255" s="2">
        <f t="shared" si="43"/>
        <v>252</v>
      </c>
      <c r="H255" s="6">
        <f t="shared" si="48"/>
        <v>1.3908205841446453E-3</v>
      </c>
      <c r="I255" s="6">
        <f t="shared" si="49"/>
        <v>1.1204630603371768E-3</v>
      </c>
      <c r="J255" s="6">
        <f t="shared" si="50"/>
        <v>0.35048678720444937</v>
      </c>
      <c r="K255" s="6">
        <f t="shared" si="51"/>
        <v>0.24150245081171179</v>
      </c>
      <c r="L255" s="2">
        <f t="shared" si="52"/>
        <v>8.4979304666707736E-2</v>
      </c>
      <c r="M255" s="2">
        <f t="shared" si="53"/>
        <v>8.5036971937563086E-2</v>
      </c>
    </row>
    <row r="256" spans="1:13" x14ac:dyDescent="0.3">
      <c r="A256" t="s">
        <v>313</v>
      </c>
      <c r="B256">
        <v>27.900000000000002</v>
      </c>
      <c r="C256" s="5">
        <f t="shared" si="44"/>
        <v>4.5000000000001705E-2</v>
      </c>
      <c r="D256" s="5">
        <f t="shared" si="45"/>
        <v>-1.2500000000001066E-2</v>
      </c>
      <c r="E256" s="5">
        <f t="shared" si="46"/>
        <v>1.5000000000000568E-2</v>
      </c>
      <c r="F256" s="5">
        <f t="shared" si="47"/>
        <v>-7.5000000000002842E-3</v>
      </c>
      <c r="G256" s="2">
        <f t="shared" si="43"/>
        <v>253</v>
      </c>
      <c r="H256" s="6">
        <f t="shared" si="48"/>
        <v>1.3908205841446453E-3</v>
      </c>
      <c r="I256" s="6">
        <f t="shared" si="49"/>
        <v>1.1228778514154897E-3</v>
      </c>
      <c r="J256" s="6">
        <f t="shared" si="50"/>
        <v>0.351877607788594</v>
      </c>
      <c r="K256" s="6">
        <f t="shared" si="51"/>
        <v>0.24262532866312728</v>
      </c>
      <c r="L256" s="2">
        <f t="shared" si="52"/>
        <v>8.5711868540242153E-2</v>
      </c>
      <c r="M256" s="2">
        <f t="shared" si="53"/>
        <v>8.5769960666551473E-2</v>
      </c>
    </row>
    <row r="257" spans="1:13" x14ac:dyDescent="0.3">
      <c r="A257" t="s">
        <v>314</v>
      </c>
      <c r="B257">
        <v>27.930000000000003</v>
      </c>
      <c r="C257" s="5">
        <f t="shared" si="44"/>
        <v>4.9999999999998934E-2</v>
      </c>
      <c r="D257" s="5">
        <f t="shared" si="45"/>
        <v>-5.0000000000016698E-3</v>
      </c>
      <c r="E257" s="5">
        <f t="shared" si="46"/>
        <v>3.4999999999998366E-2</v>
      </c>
      <c r="F257" s="5">
        <f t="shared" si="47"/>
        <v>9.9999999999988987E-3</v>
      </c>
      <c r="G257" s="2">
        <f t="shared" si="43"/>
        <v>254</v>
      </c>
      <c r="H257" s="6">
        <f t="shared" si="48"/>
        <v>1.3908205841446453E-3</v>
      </c>
      <c r="I257" s="6">
        <f t="shared" si="49"/>
        <v>1.1240852469546463E-3</v>
      </c>
      <c r="J257" s="6">
        <f t="shared" si="50"/>
        <v>0.35326842837273864</v>
      </c>
      <c r="K257" s="6">
        <f t="shared" si="51"/>
        <v>0.24374941391008192</v>
      </c>
      <c r="L257" s="2">
        <f t="shared" si="52"/>
        <v>8.6447984071030132E-2</v>
      </c>
      <c r="M257" s="2">
        <f t="shared" si="53"/>
        <v>8.6507071445030045E-2</v>
      </c>
    </row>
    <row r="258" spans="1:13" x14ac:dyDescent="0.3">
      <c r="A258" t="s">
        <v>315</v>
      </c>
      <c r="B258">
        <v>28</v>
      </c>
      <c r="C258" s="5">
        <f t="shared" si="44"/>
        <v>3.4999999999998366E-2</v>
      </c>
      <c r="D258" s="5">
        <f t="shared" si="45"/>
        <v>-2.4999999999999467E-2</v>
      </c>
      <c r="E258" s="5">
        <f t="shared" si="46"/>
        <v>0</v>
      </c>
      <c r="F258" s="5">
        <f t="shared" si="47"/>
        <v>-1.7499999999999183E-2</v>
      </c>
      <c r="G258" s="2">
        <f t="shared" si="43"/>
        <v>255</v>
      </c>
      <c r="H258" s="6">
        <f t="shared" si="48"/>
        <v>1.3908205841446453E-3</v>
      </c>
      <c r="I258" s="6">
        <f t="shared" si="49"/>
        <v>1.1269025032126778E-3</v>
      </c>
      <c r="J258" s="6">
        <f t="shared" si="50"/>
        <v>0.35465924895688328</v>
      </c>
      <c r="K258" s="6">
        <f t="shared" si="51"/>
        <v>0.2448763164132946</v>
      </c>
      <c r="L258" s="2">
        <f t="shared" si="52"/>
        <v>8.7188229487904292E-2</v>
      </c>
      <c r="M258" s="2">
        <f t="shared" si="53"/>
        <v>8.724731686190422E-2</v>
      </c>
    </row>
    <row r="259" spans="1:13" x14ac:dyDescent="0.3">
      <c r="A259" t="s">
        <v>316</v>
      </c>
      <c r="B259">
        <v>28</v>
      </c>
      <c r="C259" s="5">
        <f t="shared" si="44"/>
        <v>0</v>
      </c>
      <c r="D259" s="5">
        <f t="shared" si="45"/>
        <v>-4.9999999999998934E-3</v>
      </c>
      <c r="E259" s="5">
        <f t="shared" si="46"/>
        <v>0</v>
      </c>
      <c r="F259" s="5">
        <f t="shared" si="47"/>
        <v>0</v>
      </c>
      <c r="G259" s="2">
        <f t="shared" si="43"/>
        <v>256</v>
      </c>
      <c r="H259" s="6">
        <f t="shared" si="48"/>
        <v>1.3908205841446453E-3</v>
      </c>
      <c r="I259" s="6">
        <f t="shared" si="49"/>
        <v>1.1269025032126778E-3</v>
      </c>
      <c r="J259" s="6">
        <f t="shared" si="50"/>
        <v>0.35605006954102791</v>
      </c>
      <c r="K259" s="6">
        <f t="shared" si="51"/>
        <v>0.24600321891650728</v>
      </c>
      <c r="L259" s="2">
        <f t="shared" si="52"/>
        <v>8.7931609543174055E-2</v>
      </c>
      <c r="M259" s="2">
        <f t="shared" si="53"/>
        <v>8.7990696917173969E-2</v>
      </c>
    </row>
    <row r="260" spans="1:13" x14ac:dyDescent="0.3">
      <c r="A260" t="s">
        <v>317</v>
      </c>
      <c r="B260">
        <v>28</v>
      </c>
      <c r="C260" s="5">
        <f t="shared" si="44"/>
        <v>2.4999999999998579E-2</v>
      </c>
      <c r="D260" s="5">
        <f t="shared" si="45"/>
        <v>1.4999999999998792E-2</v>
      </c>
      <c r="E260" s="5">
        <f t="shared" si="46"/>
        <v>2.4999999999998579E-2</v>
      </c>
      <c r="F260" s="5">
        <f t="shared" si="47"/>
        <v>1.2499999999999289E-2</v>
      </c>
      <c r="G260" s="2">
        <f t="shared" si="43"/>
        <v>257</v>
      </c>
      <c r="H260" s="6">
        <f t="shared" si="48"/>
        <v>1.3908205841446453E-3</v>
      </c>
      <c r="I260" s="6">
        <f t="shared" si="49"/>
        <v>1.1269025032126778E-3</v>
      </c>
      <c r="J260" s="6">
        <f t="shared" si="50"/>
        <v>0.35744089012517255</v>
      </c>
      <c r="K260" s="6">
        <f t="shared" si="51"/>
        <v>0.24713012141971996</v>
      </c>
      <c r="L260" s="2">
        <f t="shared" si="52"/>
        <v>8.8678124236839379E-2</v>
      </c>
      <c r="M260" s="2">
        <f t="shared" si="53"/>
        <v>8.8737930898399708E-2</v>
      </c>
    </row>
    <row r="261" spans="1:13" x14ac:dyDescent="0.3">
      <c r="A261" t="s">
        <v>318</v>
      </c>
      <c r="B261">
        <v>28.049999999999997</v>
      </c>
      <c r="C261" s="5">
        <f t="shared" si="44"/>
        <v>2.9999999999997584E-2</v>
      </c>
      <c r="D261" s="5">
        <f t="shared" si="45"/>
        <v>-4.9999999999990052E-3</v>
      </c>
      <c r="E261" s="5">
        <f t="shared" si="46"/>
        <v>4.9999999999990052E-3</v>
      </c>
      <c r="F261" s="5">
        <f t="shared" si="47"/>
        <v>-9.9999999999997868E-3</v>
      </c>
      <c r="G261" s="2">
        <f t="shared" si="43"/>
        <v>258</v>
      </c>
      <c r="H261" s="6">
        <f t="shared" si="48"/>
        <v>1.3908205841446453E-3</v>
      </c>
      <c r="I261" s="6">
        <f t="shared" si="49"/>
        <v>1.1289148291112718E-3</v>
      </c>
      <c r="J261" s="6">
        <f t="shared" si="50"/>
        <v>0.35883171070931719</v>
      </c>
      <c r="K261" s="6">
        <f t="shared" si="51"/>
        <v>0.24825903624883122</v>
      </c>
      <c r="L261" s="2">
        <f t="shared" si="52"/>
        <v>8.9428498454029282E-2</v>
      </c>
      <c r="M261" s="2">
        <f t="shared" si="53"/>
        <v>8.9488449532858547E-2</v>
      </c>
    </row>
    <row r="262" spans="1:13" x14ac:dyDescent="0.3">
      <c r="A262" t="s">
        <v>319</v>
      </c>
      <c r="B262">
        <v>28.059999999999995</v>
      </c>
      <c r="C262" s="5">
        <f t="shared" si="44"/>
        <v>1.5000000000000568E-2</v>
      </c>
      <c r="D262" s="5">
        <f t="shared" si="45"/>
        <v>-9.9999999999971223E-3</v>
      </c>
      <c r="E262" s="5">
        <f t="shared" si="46"/>
        <v>1.0000000000001563E-2</v>
      </c>
      <c r="F262" s="5">
        <f t="shared" si="47"/>
        <v>2.500000000001279E-3</v>
      </c>
      <c r="G262" s="2">
        <f t="shared" ref="G262:G325" si="54">G261+1</f>
        <v>259</v>
      </c>
      <c r="H262" s="6">
        <f t="shared" si="48"/>
        <v>1.3908205841446453E-3</v>
      </c>
      <c r="I262" s="6">
        <f t="shared" si="49"/>
        <v>1.1293172942909906E-3</v>
      </c>
      <c r="J262" s="6">
        <f t="shared" si="50"/>
        <v>0.36022253129346182</v>
      </c>
      <c r="K262" s="6">
        <f t="shared" si="51"/>
        <v>0.24938835354312222</v>
      </c>
      <c r="L262" s="2">
        <f t="shared" si="52"/>
        <v>9.0182158443965973E-2</v>
      </c>
      <c r="M262" s="2">
        <f t="shared" si="53"/>
        <v>9.0242399476846841E-2</v>
      </c>
    </row>
    <row r="263" spans="1:13" x14ac:dyDescent="0.3">
      <c r="A263" t="s">
        <v>320</v>
      </c>
      <c r="B263">
        <v>28.08</v>
      </c>
      <c r="C263" s="5">
        <f t="shared" si="44"/>
        <v>1.000000000000334E-2</v>
      </c>
      <c r="D263" s="5">
        <f t="shared" si="45"/>
        <v>-7.499999999999396E-3</v>
      </c>
      <c r="E263" s="5">
        <f t="shared" si="46"/>
        <v>1.7763568394002505E-15</v>
      </c>
      <c r="F263" s="5">
        <f t="shared" si="47"/>
        <v>-4.9999999999998934E-3</v>
      </c>
      <c r="G263" s="2">
        <f t="shared" si="54"/>
        <v>260</v>
      </c>
      <c r="H263" s="6">
        <f t="shared" si="48"/>
        <v>1.3908205841446453E-3</v>
      </c>
      <c r="I263" s="6">
        <f t="shared" si="49"/>
        <v>1.1301222246504284E-3</v>
      </c>
      <c r="J263" s="6">
        <f t="shared" si="50"/>
        <v>0.36161335187760646</v>
      </c>
      <c r="K263" s="6">
        <f t="shared" si="51"/>
        <v>0.25051847576777264</v>
      </c>
      <c r="L263" s="2">
        <f t="shared" si="52"/>
        <v>9.0939251982459557E-2</v>
      </c>
      <c r="M263" s="2">
        <f t="shared" si="53"/>
        <v>9.099949301534041E-2</v>
      </c>
    </row>
    <row r="264" spans="1:13" x14ac:dyDescent="0.3">
      <c r="A264" t="s">
        <v>321</v>
      </c>
      <c r="B264">
        <v>28.080000000000002</v>
      </c>
      <c r="C264" s="5">
        <f t="shared" si="44"/>
        <v>1.7763568394002505E-15</v>
      </c>
      <c r="D264" s="5">
        <f t="shared" si="45"/>
        <v>4.9999999999981171E-3</v>
      </c>
      <c r="E264" s="5">
        <f t="shared" si="46"/>
        <v>0</v>
      </c>
      <c r="F264" s="5">
        <f t="shared" si="47"/>
        <v>-8.8817841970012523E-16</v>
      </c>
      <c r="G264" s="2">
        <f t="shared" si="54"/>
        <v>261</v>
      </c>
      <c r="H264" s="6">
        <f t="shared" si="48"/>
        <v>1.3908205841446453E-3</v>
      </c>
      <c r="I264" s="6">
        <f t="shared" si="49"/>
        <v>1.1301222246504284E-3</v>
      </c>
      <c r="J264" s="6">
        <f t="shared" si="50"/>
        <v>0.3630041724617511</v>
      </c>
      <c r="K264" s="6">
        <f t="shared" si="51"/>
        <v>0.25164859799242306</v>
      </c>
      <c r="L264" s="2">
        <f t="shared" si="52"/>
        <v>9.1699489115458416E-2</v>
      </c>
      <c r="M264" s="2">
        <f t="shared" si="53"/>
        <v>9.1759730148339269E-2</v>
      </c>
    </row>
    <row r="265" spans="1:13" x14ac:dyDescent="0.3">
      <c r="A265" t="s">
        <v>322</v>
      </c>
      <c r="B265">
        <v>28.080000000000002</v>
      </c>
      <c r="C265" s="5">
        <f t="shared" si="44"/>
        <v>1.9999999999999574E-2</v>
      </c>
      <c r="D265" s="5">
        <f t="shared" si="45"/>
        <v>5.9999999999998721E-2</v>
      </c>
      <c r="E265" s="5">
        <f t="shared" si="46"/>
        <v>1.9999999999999574E-2</v>
      </c>
      <c r="F265" s="5">
        <f t="shared" si="47"/>
        <v>9.9999999999997868E-3</v>
      </c>
      <c r="G265" s="2">
        <f t="shared" si="54"/>
        <v>262</v>
      </c>
      <c r="H265" s="6">
        <f t="shared" si="48"/>
        <v>1.3908205841446453E-3</v>
      </c>
      <c r="I265" s="6">
        <f t="shared" si="49"/>
        <v>1.1301222246504284E-3</v>
      </c>
      <c r="J265" s="6">
        <f t="shared" si="50"/>
        <v>0.36439499304589573</v>
      </c>
      <c r="K265" s="6">
        <f t="shared" si="51"/>
        <v>0.25277872021707348</v>
      </c>
      <c r="L265" s="2">
        <f t="shared" si="52"/>
        <v>9.2462869842962564E-2</v>
      </c>
      <c r="M265" s="2">
        <f t="shared" si="53"/>
        <v>9.2523697501028887E-2</v>
      </c>
    </row>
    <row r="266" spans="1:13" x14ac:dyDescent="0.3">
      <c r="A266" t="s">
        <v>323</v>
      </c>
      <c r="B266">
        <v>28.12</v>
      </c>
      <c r="C266" s="5">
        <f t="shared" si="44"/>
        <v>0.11999999999999922</v>
      </c>
      <c r="D266" s="5">
        <f t="shared" si="45"/>
        <v>4.7499999999999432E-2</v>
      </c>
      <c r="E266" s="5">
        <f t="shared" si="46"/>
        <v>9.9999999999999645E-2</v>
      </c>
      <c r="F266" s="5">
        <f t="shared" si="47"/>
        <v>4.0000000000000036E-2</v>
      </c>
      <c r="G266" s="2">
        <f t="shared" si="54"/>
        <v>263</v>
      </c>
      <c r="H266" s="6">
        <f t="shared" si="48"/>
        <v>1.3908205841446453E-3</v>
      </c>
      <c r="I266" s="6">
        <f t="shared" si="49"/>
        <v>1.1317320853693037E-3</v>
      </c>
      <c r="J266" s="6">
        <f t="shared" si="50"/>
        <v>0.36578581363004037</v>
      </c>
      <c r="K266" s="6">
        <f t="shared" si="51"/>
        <v>0.2539104523024428</v>
      </c>
      <c r="L266" s="2">
        <f t="shared" si="52"/>
        <v>9.3229985268212315E-2</v>
      </c>
      <c r="M266" s="2">
        <f t="shared" si="53"/>
        <v>9.3293757247343068E-2</v>
      </c>
    </row>
    <row r="267" spans="1:13" x14ac:dyDescent="0.3">
      <c r="A267" t="s">
        <v>324</v>
      </c>
      <c r="B267">
        <v>28.32</v>
      </c>
      <c r="C267" s="5">
        <f t="shared" si="44"/>
        <v>0.11499999999999844</v>
      </c>
      <c r="D267" s="5">
        <f t="shared" si="45"/>
        <v>-4.4999999999999929E-2</v>
      </c>
      <c r="E267" s="5">
        <f t="shared" si="46"/>
        <v>1.4999999999998792E-2</v>
      </c>
      <c r="F267" s="5">
        <f t="shared" si="47"/>
        <v>-4.2500000000000426E-2</v>
      </c>
      <c r="G267" s="2">
        <f t="shared" si="54"/>
        <v>264</v>
      </c>
      <c r="H267" s="6">
        <f t="shared" si="48"/>
        <v>1.3908205841446453E-3</v>
      </c>
      <c r="I267" s="6">
        <f t="shared" si="49"/>
        <v>1.1397813889636799E-3</v>
      </c>
      <c r="J267" s="6">
        <f t="shared" si="50"/>
        <v>0.367176634214185</v>
      </c>
      <c r="K267" s="6">
        <f t="shared" si="51"/>
        <v>0.2550502336914065</v>
      </c>
      <c r="L267" s="2">
        <f t="shared" si="52"/>
        <v>9.4003215477360874E-2</v>
      </c>
      <c r="M267" s="2">
        <f t="shared" si="53"/>
        <v>9.4067430783921865E-2</v>
      </c>
    </row>
    <row r="268" spans="1:13" x14ac:dyDescent="0.3">
      <c r="A268" t="s">
        <v>325</v>
      </c>
      <c r="B268">
        <v>28.349999999999998</v>
      </c>
      <c r="C268" s="5">
        <f t="shared" si="44"/>
        <v>2.9999999999999361E-2</v>
      </c>
      <c r="D268" s="5">
        <f t="shared" si="45"/>
        <v>-4.4999999999999041E-2</v>
      </c>
      <c r="E268" s="5">
        <f t="shared" si="46"/>
        <v>1.5000000000000568E-2</v>
      </c>
      <c r="F268" s="5">
        <f t="shared" si="47"/>
        <v>8.8817841970012523E-16</v>
      </c>
      <c r="G268" s="2">
        <f t="shared" si="54"/>
        <v>265</v>
      </c>
      <c r="H268" s="6">
        <f t="shared" si="48"/>
        <v>1.3908205841446453E-3</v>
      </c>
      <c r="I268" s="6">
        <f t="shared" si="49"/>
        <v>1.1409887845028363E-3</v>
      </c>
      <c r="J268" s="6">
        <f t="shared" si="50"/>
        <v>0.36856745479832964</v>
      </c>
      <c r="K268" s="6">
        <f t="shared" si="51"/>
        <v>0.25619122247590936</v>
      </c>
      <c r="L268" s="2">
        <f t="shared" si="52"/>
        <v>9.4780062835315204E-2</v>
      </c>
      <c r="M268" s="2">
        <f t="shared" si="53"/>
        <v>9.4844723148576976E-2</v>
      </c>
    </row>
    <row r="269" spans="1:13" x14ac:dyDescent="0.3">
      <c r="A269" t="s">
        <v>326</v>
      </c>
      <c r="B269">
        <v>28.38</v>
      </c>
      <c r="C269" s="5">
        <f t="shared" si="44"/>
        <v>2.5000000000000355E-2</v>
      </c>
      <c r="D269" s="5">
        <f t="shared" si="45"/>
        <v>1.5000000000000568E-2</v>
      </c>
      <c r="E269" s="5">
        <f t="shared" si="46"/>
        <v>9.9999999999997868E-3</v>
      </c>
      <c r="F269" s="5">
        <f t="shared" si="47"/>
        <v>-2.5000000000003908E-3</v>
      </c>
      <c r="G269" s="2">
        <f t="shared" si="54"/>
        <v>266</v>
      </c>
      <c r="H269" s="6">
        <f t="shared" si="48"/>
        <v>1.3908205841446453E-3</v>
      </c>
      <c r="I269" s="6">
        <f t="shared" si="49"/>
        <v>1.1421961800419927E-3</v>
      </c>
      <c r="J269" s="6">
        <f t="shared" si="50"/>
        <v>0.36995827538247428</v>
      </c>
      <c r="K269" s="6">
        <f t="shared" si="51"/>
        <v>0.25733341865595133</v>
      </c>
      <c r="L269" s="2">
        <f t="shared" si="52"/>
        <v>9.5560532379886987E-2</v>
      </c>
      <c r="M269" s="2">
        <f t="shared" si="53"/>
        <v>9.5625490483796358E-2</v>
      </c>
    </row>
    <row r="270" spans="1:13" x14ac:dyDescent="0.3">
      <c r="A270" t="s">
        <v>327</v>
      </c>
      <c r="B270">
        <v>28.4</v>
      </c>
      <c r="C270" s="5">
        <f t="shared" si="44"/>
        <v>6.0000000000000497E-2</v>
      </c>
      <c r="D270" s="5">
        <f t="shared" si="45"/>
        <v>1.2500000000000178E-2</v>
      </c>
      <c r="E270" s="5">
        <f t="shared" si="46"/>
        <v>5.0000000000000711E-2</v>
      </c>
      <c r="F270" s="5">
        <f t="shared" si="47"/>
        <v>2.0000000000000462E-2</v>
      </c>
      <c r="G270" s="2">
        <f t="shared" si="54"/>
        <v>267</v>
      </c>
      <c r="H270" s="6">
        <f t="shared" si="48"/>
        <v>1.3908205841446453E-3</v>
      </c>
      <c r="I270" s="6">
        <f t="shared" si="49"/>
        <v>1.1430011104014302E-3</v>
      </c>
      <c r="J270" s="6">
        <f t="shared" si="50"/>
        <v>0.37134909596661891</v>
      </c>
      <c r="K270" s="6">
        <f t="shared" si="51"/>
        <v>0.25847641976635277</v>
      </c>
      <c r="L270" s="2">
        <f t="shared" si="52"/>
        <v>9.6344479134050462E-2</v>
      </c>
      <c r="M270" s="2">
        <f t="shared" si="53"/>
        <v>9.641093178876628E-2</v>
      </c>
    </row>
    <row r="271" spans="1:13" x14ac:dyDescent="0.3">
      <c r="A271" t="s">
        <v>328</v>
      </c>
      <c r="B271">
        <v>28.5</v>
      </c>
      <c r="C271" s="5">
        <f t="shared" si="44"/>
        <v>5.0000000000000711E-2</v>
      </c>
      <c r="D271" s="5">
        <f t="shared" si="45"/>
        <v>-3.0000000000000249E-2</v>
      </c>
      <c r="E271" s="5">
        <f t="shared" si="46"/>
        <v>0</v>
      </c>
      <c r="F271" s="5">
        <f t="shared" si="47"/>
        <v>-2.5000000000000355E-2</v>
      </c>
      <c r="G271" s="2">
        <f t="shared" si="54"/>
        <v>268</v>
      </c>
      <c r="H271" s="6">
        <f t="shared" si="48"/>
        <v>1.3908205841446453E-3</v>
      </c>
      <c r="I271" s="6">
        <f t="shared" si="49"/>
        <v>1.1470257621986185E-3</v>
      </c>
      <c r="J271" s="6">
        <f t="shared" si="50"/>
        <v>0.37273991655076355</v>
      </c>
      <c r="K271" s="6">
        <f t="shared" si="51"/>
        <v>0.25962344552855138</v>
      </c>
      <c r="L271" s="2">
        <f t="shared" si="52"/>
        <v>9.7133111053101615E-2</v>
      </c>
      <c r="M271" s="2">
        <f t="shared" si="53"/>
        <v>9.7199563707817432E-2</v>
      </c>
    </row>
    <row r="272" spans="1:13" x14ac:dyDescent="0.3">
      <c r="A272" t="s">
        <v>329</v>
      </c>
      <c r="B272">
        <v>28.5</v>
      </c>
      <c r="C272" s="5">
        <f t="shared" si="44"/>
        <v>0</v>
      </c>
      <c r="D272" s="5">
        <f t="shared" si="45"/>
        <v>-2.5000000000000355E-2</v>
      </c>
      <c r="E272" s="5">
        <f t="shared" si="46"/>
        <v>0</v>
      </c>
      <c r="F272" s="5">
        <f t="shared" si="47"/>
        <v>0</v>
      </c>
      <c r="G272" s="2">
        <f t="shared" si="54"/>
        <v>269</v>
      </c>
      <c r="H272" s="6">
        <f t="shared" si="48"/>
        <v>1.3908205841446453E-3</v>
      </c>
      <c r="I272" s="6">
        <f t="shared" si="49"/>
        <v>1.1470257621986185E-3</v>
      </c>
      <c r="J272" s="6">
        <f t="shared" si="50"/>
        <v>0.37413073713490819</v>
      </c>
      <c r="K272" s="6">
        <f t="shared" si="51"/>
        <v>0.26077047129074998</v>
      </c>
      <c r="L272" s="2">
        <f t="shared" si="52"/>
        <v>9.7924933586233984E-2</v>
      </c>
      <c r="M272" s="2">
        <f t="shared" si="53"/>
        <v>9.7991386240949802E-2</v>
      </c>
    </row>
    <row r="273" spans="1:13" x14ac:dyDescent="0.3">
      <c r="A273" t="s">
        <v>330</v>
      </c>
      <c r="B273">
        <v>28.5</v>
      </c>
      <c r="C273" s="5">
        <f t="shared" si="44"/>
        <v>0</v>
      </c>
      <c r="D273" s="5">
        <f t="shared" si="45"/>
        <v>4.9999999999998934E-3</v>
      </c>
      <c r="E273" s="5">
        <f t="shared" si="46"/>
        <v>0</v>
      </c>
      <c r="F273" s="5">
        <f t="shared" si="47"/>
        <v>0</v>
      </c>
      <c r="G273" s="2">
        <f t="shared" si="54"/>
        <v>270</v>
      </c>
      <c r="H273" s="6">
        <f t="shared" si="48"/>
        <v>1.3908205841446453E-3</v>
      </c>
      <c r="I273" s="6">
        <f t="shared" si="49"/>
        <v>1.1470257621986185E-3</v>
      </c>
      <c r="J273" s="6">
        <f t="shared" si="50"/>
        <v>0.37552155771905282</v>
      </c>
      <c r="K273" s="6">
        <f t="shared" si="51"/>
        <v>0.26191749705294859</v>
      </c>
      <c r="L273" s="2">
        <f t="shared" si="52"/>
        <v>9.8719946733447569E-2</v>
      </c>
      <c r="M273" s="2">
        <f t="shared" si="53"/>
        <v>9.8786399388163387E-2</v>
      </c>
    </row>
    <row r="274" spans="1:13" x14ac:dyDescent="0.3">
      <c r="A274" t="s">
        <v>331</v>
      </c>
      <c r="B274">
        <v>28.5</v>
      </c>
      <c r="C274" s="5">
        <f t="shared" si="44"/>
        <v>9.9999999999997868E-3</v>
      </c>
      <c r="D274" s="5">
        <f t="shared" si="45"/>
        <v>4.9999999999998934E-3</v>
      </c>
      <c r="E274" s="5">
        <f t="shared" si="46"/>
        <v>9.9999999999997868E-3</v>
      </c>
      <c r="F274" s="5">
        <f t="shared" si="47"/>
        <v>4.9999999999998934E-3</v>
      </c>
      <c r="G274" s="2">
        <f t="shared" si="54"/>
        <v>271</v>
      </c>
      <c r="H274" s="6">
        <f t="shared" si="48"/>
        <v>1.3908205841446453E-3</v>
      </c>
      <c r="I274" s="6">
        <f t="shared" si="49"/>
        <v>1.1470257621986185E-3</v>
      </c>
      <c r="J274" s="6">
        <f t="shared" si="50"/>
        <v>0.37691237830319746</v>
      </c>
      <c r="K274" s="6">
        <f t="shared" si="51"/>
        <v>0.26306452281514719</v>
      </c>
      <c r="L274" s="2">
        <f t="shared" si="52"/>
        <v>9.9518150494742372E-2</v>
      </c>
      <c r="M274" s="2">
        <f t="shared" si="53"/>
        <v>9.958490653767435E-2</v>
      </c>
    </row>
    <row r="275" spans="1:13" x14ac:dyDescent="0.3">
      <c r="A275" t="s">
        <v>332</v>
      </c>
      <c r="B275">
        <v>28.52</v>
      </c>
      <c r="C275" s="5">
        <f t="shared" si="44"/>
        <v>9.9999999999997868E-3</v>
      </c>
      <c r="D275" s="5">
        <f t="shared" si="45"/>
        <v>4.9999999999998934E-3</v>
      </c>
      <c r="E275" s="5">
        <f t="shared" si="46"/>
        <v>0</v>
      </c>
      <c r="F275" s="5">
        <f t="shared" si="47"/>
        <v>-4.9999999999998934E-3</v>
      </c>
      <c r="G275" s="2">
        <f t="shared" si="54"/>
        <v>272</v>
      </c>
      <c r="H275" s="6">
        <f t="shared" si="48"/>
        <v>1.3908205841446453E-3</v>
      </c>
      <c r="I275" s="6">
        <f t="shared" si="49"/>
        <v>1.1478306925580561E-3</v>
      </c>
      <c r="J275" s="6">
        <f t="shared" si="50"/>
        <v>0.3783031988873421</v>
      </c>
      <c r="K275" s="6">
        <f t="shared" si="51"/>
        <v>0.26421235350770528</v>
      </c>
      <c r="L275" s="2">
        <f t="shared" si="52"/>
        <v>0.10031985049736199</v>
      </c>
      <c r="M275" s="2">
        <f t="shared" si="53"/>
        <v>0.10038660654029397</v>
      </c>
    </row>
    <row r="276" spans="1:13" x14ac:dyDescent="0.3">
      <c r="A276" t="s">
        <v>333</v>
      </c>
      <c r="B276">
        <v>28.52</v>
      </c>
      <c r="C276" s="5">
        <f t="shared" si="44"/>
        <v>1.9999999999999574E-2</v>
      </c>
      <c r="D276" s="5">
        <f t="shared" si="45"/>
        <v>1.5000000000000568E-2</v>
      </c>
      <c r="E276" s="5">
        <f t="shared" si="46"/>
        <v>1.9999999999999574E-2</v>
      </c>
      <c r="F276" s="5">
        <f t="shared" si="47"/>
        <v>9.9999999999997868E-3</v>
      </c>
      <c r="G276" s="2">
        <f t="shared" si="54"/>
        <v>273</v>
      </c>
      <c r="H276" s="6">
        <f t="shared" si="48"/>
        <v>1.3908205841446453E-3</v>
      </c>
      <c r="I276" s="6">
        <f t="shared" si="49"/>
        <v>1.1478306925580561E-3</v>
      </c>
      <c r="J276" s="6">
        <f t="shared" si="50"/>
        <v>0.37969401947148673</v>
      </c>
      <c r="K276" s="6">
        <f t="shared" si="51"/>
        <v>0.26536018420026336</v>
      </c>
      <c r="L276" s="2">
        <f t="shared" si="52"/>
        <v>0.10112474335309024</v>
      </c>
      <c r="M276" s="2">
        <f t="shared" si="53"/>
        <v>0.10119211065050934</v>
      </c>
    </row>
    <row r="277" spans="1:13" x14ac:dyDescent="0.3">
      <c r="A277" t="s">
        <v>334</v>
      </c>
      <c r="B277">
        <v>28.56</v>
      </c>
      <c r="C277" s="5">
        <f t="shared" si="44"/>
        <v>4.0000000000000924E-2</v>
      </c>
      <c r="D277" s="5">
        <f t="shared" si="45"/>
        <v>5.0000000000007816E-3</v>
      </c>
      <c r="E277" s="5">
        <f t="shared" si="46"/>
        <v>2.000000000000135E-2</v>
      </c>
      <c r="F277" s="5">
        <f t="shared" si="47"/>
        <v>8.8817841970012523E-16</v>
      </c>
      <c r="G277" s="2">
        <f t="shared" si="54"/>
        <v>274</v>
      </c>
      <c r="H277" s="6">
        <f t="shared" si="48"/>
        <v>1.3908205841446453E-3</v>
      </c>
      <c r="I277" s="6">
        <f t="shared" si="49"/>
        <v>1.1494405532769313E-3</v>
      </c>
      <c r="J277" s="6">
        <f t="shared" si="50"/>
        <v>0.38108484005563137</v>
      </c>
      <c r="K277" s="6">
        <f t="shared" si="51"/>
        <v>0.26650962475354029</v>
      </c>
      <c r="L277" s="2">
        <f t="shared" si="52"/>
        <v>0.10193344479446913</v>
      </c>
      <c r="M277" s="2">
        <f t="shared" si="53"/>
        <v>0.1020014255854028</v>
      </c>
    </row>
    <row r="278" spans="1:13" x14ac:dyDescent="0.3">
      <c r="A278" t="s">
        <v>335</v>
      </c>
      <c r="B278">
        <v>28.6</v>
      </c>
      <c r="C278" s="5">
        <f t="shared" si="44"/>
        <v>3.0000000000001137E-2</v>
      </c>
      <c r="D278" s="5">
        <f t="shared" si="45"/>
        <v>4.9999999999981171E-3</v>
      </c>
      <c r="E278" s="5">
        <f t="shared" si="46"/>
        <v>9.9999999999997868E-3</v>
      </c>
      <c r="F278" s="5">
        <f t="shared" si="47"/>
        <v>-5.0000000000007816E-3</v>
      </c>
      <c r="G278" s="2">
        <f t="shared" si="54"/>
        <v>275</v>
      </c>
      <c r="H278" s="6">
        <f t="shared" si="48"/>
        <v>1.3908205841446453E-3</v>
      </c>
      <c r="I278" s="6">
        <f t="shared" si="49"/>
        <v>1.1510504139958066E-3</v>
      </c>
      <c r="J278" s="6">
        <f t="shared" si="50"/>
        <v>0.38247566063977601</v>
      </c>
      <c r="K278" s="6">
        <f t="shared" si="51"/>
        <v>0.26766067516753611</v>
      </c>
      <c r="L278" s="2">
        <f t="shared" si="52"/>
        <v>0.10274596153858093</v>
      </c>
      <c r="M278" s="2">
        <f t="shared" si="53"/>
        <v>0.10281425019578559</v>
      </c>
    </row>
    <row r="279" spans="1:13" x14ac:dyDescent="0.3">
      <c r="A279" t="s">
        <v>336</v>
      </c>
      <c r="B279">
        <v>28.62</v>
      </c>
      <c r="C279" s="5">
        <f t="shared" si="44"/>
        <v>4.9999999999997158E-2</v>
      </c>
      <c r="D279" s="5">
        <f t="shared" si="45"/>
        <v>2.9999999999998472E-2</v>
      </c>
      <c r="E279" s="5">
        <f t="shared" si="46"/>
        <v>3.9999999999997371E-2</v>
      </c>
      <c r="F279" s="5">
        <f t="shared" si="47"/>
        <v>1.4999999999998792E-2</v>
      </c>
      <c r="G279" s="2">
        <f t="shared" si="54"/>
        <v>276</v>
      </c>
      <c r="H279" s="6">
        <f t="shared" si="48"/>
        <v>1.3908205841446453E-3</v>
      </c>
      <c r="I279" s="6">
        <f t="shared" si="49"/>
        <v>1.1518553443552444E-3</v>
      </c>
      <c r="J279" s="6">
        <f t="shared" si="50"/>
        <v>0.38386648122392064</v>
      </c>
      <c r="K279" s="6">
        <f t="shared" si="51"/>
        <v>0.26881253051189136</v>
      </c>
      <c r="L279" s="2">
        <f t="shared" si="52"/>
        <v>0.10356199019720949</v>
      </c>
      <c r="M279" s="2">
        <f t="shared" si="53"/>
        <v>0.10363151479755298</v>
      </c>
    </row>
    <row r="280" spans="1:13" x14ac:dyDescent="0.3">
      <c r="A280" t="s">
        <v>337</v>
      </c>
      <c r="B280">
        <v>28.699999999999996</v>
      </c>
      <c r="C280" s="5">
        <f t="shared" si="44"/>
        <v>8.9999999999998082E-2</v>
      </c>
      <c r="D280" s="5">
        <f t="shared" si="45"/>
        <v>1.7763568394002505E-15</v>
      </c>
      <c r="E280" s="5">
        <f t="shared" si="46"/>
        <v>5.0000000000000711E-2</v>
      </c>
      <c r="F280" s="5">
        <f t="shared" si="47"/>
        <v>5.0000000000016698E-3</v>
      </c>
      <c r="G280" s="2">
        <f t="shared" si="54"/>
        <v>277</v>
      </c>
      <c r="H280" s="6">
        <f t="shared" si="48"/>
        <v>1.3908205841446453E-3</v>
      </c>
      <c r="I280" s="6">
        <f t="shared" si="49"/>
        <v>1.1550750657929945E-3</v>
      </c>
      <c r="J280" s="6">
        <f t="shared" si="50"/>
        <v>0.38525730180806528</v>
      </c>
      <c r="K280" s="6">
        <f t="shared" si="51"/>
        <v>0.26996760557768434</v>
      </c>
      <c r="L280" s="2">
        <f t="shared" si="52"/>
        <v>0.10438246780333235</v>
      </c>
      <c r="M280" s="2">
        <f t="shared" si="53"/>
        <v>0.10445354293016795</v>
      </c>
    </row>
    <row r="281" spans="1:13" x14ac:dyDescent="0.3">
      <c r="A281" t="s">
        <v>338</v>
      </c>
      <c r="B281">
        <v>28.799999999999997</v>
      </c>
      <c r="C281" s="5">
        <f t="shared" si="44"/>
        <v>5.0000000000000711E-2</v>
      </c>
      <c r="D281" s="5">
        <f t="shared" si="45"/>
        <v>-4.4999999999999041E-2</v>
      </c>
      <c r="E281" s="5">
        <f t="shared" si="46"/>
        <v>0</v>
      </c>
      <c r="F281" s="5">
        <f t="shared" si="47"/>
        <v>-2.5000000000000355E-2</v>
      </c>
      <c r="G281" s="2">
        <f t="shared" si="54"/>
        <v>278</v>
      </c>
      <c r="H281" s="6">
        <f t="shared" si="48"/>
        <v>1.3908205841446453E-3</v>
      </c>
      <c r="I281" s="6">
        <f t="shared" si="49"/>
        <v>1.1590997175901828E-3</v>
      </c>
      <c r="J281" s="6">
        <f t="shared" si="50"/>
        <v>0.38664812239220991</v>
      </c>
      <c r="K281" s="6">
        <f t="shared" si="51"/>
        <v>0.27112670529527455</v>
      </c>
      <c r="L281" s="2">
        <f t="shared" si="52"/>
        <v>0.10520772013543993</v>
      </c>
      <c r="M281" s="2">
        <f t="shared" si="53"/>
        <v>0.10527879526227554</v>
      </c>
    </row>
    <row r="282" spans="1:13" x14ac:dyDescent="0.3">
      <c r="A282" t="s">
        <v>339</v>
      </c>
      <c r="B282">
        <v>28.799999999999997</v>
      </c>
      <c r="C282" s="5">
        <f t="shared" si="44"/>
        <v>0</v>
      </c>
      <c r="D282" s="5">
        <f t="shared" si="45"/>
        <v>-2.5000000000000355E-2</v>
      </c>
      <c r="E282" s="5">
        <f t="shared" si="46"/>
        <v>0</v>
      </c>
      <c r="F282" s="5">
        <f t="shared" si="47"/>
        <v>0</v>
      </c>
      <c r="G282" s="2">
        <f t="shared" si="54"/>
        <v>279</v>
      </c>
      <c r="H282" s="6">
        <f t="shared" si="48"/>
        <v>1.3908205841446453E-3</v>
      </c>
      <c r="I282" s="6">
        <f t="shared" si="49"/>
        <v>1.1590997175901828E-3</v>
      </c>
      <c r="J282" s="6">
        <f t="shared" si="50"/>
        <v>0.38803894297635455</v>
      </c>
      <c r="K282" s="6">
        <f t="shared" si="51"/>
        <v>0.27228580501286476</v>
      </c>
      <c r="L282" s="2">
        <f t="shared" si="52"/>
        <v>0.1060361966670401</v>
      </c>
      <c r="M282" s="2">
        <f t="shared" si="53"/>
        <v>0.10610727179387572</v>
      </c>
    </row>
    <row r="283" spans="1:13" x14ac:dyDescent="0.3">
      <c r="A283" t="s">
        <v>340</v>
      </c>
      <c r="B283">
        <v>28.799999999999997</v>
      </c>
      <c r="C283" s="5">
        <f t="shared" ref="C283:C346" si="55">IF(AND(ISNUMBER(B282),ISNUMBER(B284)),(B284-B282)/2,"")</f>
        <v>0</v>
      </c>
      <c r="D283" s="5">
        <f t="shared" ref="D283:D346" si="56">IF(AND(ISNUMBER(C282),ISNUMBER(C284)),(C284-C282)/2,"")</f>
        <v>8.8817841970012523E-16</v>
      </c>
      <c r="E283" s="5">
        <f t="shared" ref="E283:E346" si="57">IF(AND(ISNUMBER(B283),ISNUMBER(B284)),(B284-B283)/2,"")</f>
        <v>0</v>
      </c>
      <c r="F283" s="5">
        <f t="shared" ref="F283:F346" si="58">IF(AND(ISNUMBER(E282),ISNUMBER(E283)),(E283-E282)/2,"")</f>
        <v>0</v>
      </c>
      <c r="G283" s="2">
        <f t="shared" si="54"/>
        <v>280</v>
      </c>
      <c r="H283" s="6">
        <f t="shared" ref="H283:H346" si="59">1/MAX(G:G)</f>
        <v>1.3908205841446453E-3</v>
      </c>
      <c r="I283" s="6">
        <f t="shared" ref="I283:I346" si="60">B283/SUM(B:B)</f>
        <v>1.1590997175901828E-3</v>
      </c>
      <c r="J283" s="6">
        <f t="shared" ref="J283:J346" si="61">H283+J282</f>
        <v>0.38942976356049919</v>
      </c>
      <c r="K283" s="6">
        <f t="shared" ref="K283:K346" si="62">I283+K282</f>
        <v>0.27344490473045496</v>
      </c>
      <c r="L283" s="2">
        <f t="shared" ref="L283:L346" si="63">K283*J284</f>
        <v>0.10686789739813289</v>
      </c>
      <c r="M283" s="2">
        <f t="shared" ref="M283:M346" si="64">K284*J283</f>
        <v>0.10693897252496849</v>
      </c>
    </row>
    <row r="284" spans="1:13" x14ac:dyDescent="0.3">
      <c r="A284" t="s">
        <v>341</v>
      </c>
      <c r="B284">
        <v>28.799999999999997</v>
      </c>
      <c r="C284" s="5">
        <f t="shared" si="55"/>
        <v>1.7763568394002505E-15</v>
      </c>
      <c r="D284" s="5">
        <f t="shared" si="56"/>
        <v>8.8817841970012523E-16</v>
      </c>
      <c r="E284" s="5">
        <f t="shared" si="57"/>
        <v>1.7763568394002505E-15</v>
      </c>
      <c r="F284" s="5">
        <f t="shared" si="58"/>
        <v>8.8817841970012523E-16</v>
      </c>
      <c r="G284" s="2">
        <f t="shared" si="54"/>
        <v>281</v>
      </c>
      <c r="H284" s="6">
        <f t="shared" si="59"/>
        <v>1.3908205841446453E-3</v>
      </c>
      <c r="I284" s="6">
        <f t="shared" si="60"/>
        <v>1.1590997175901828E-3</v>
      </c>
      <c r="J284" s="6">
        <f t="shared" si="61"/>
        <v>0.39082058414464382</v>
      </c>
      <c r="K284" s="6">
        <f t="shared" si="62"/>
        <v>0.27460400444804517</v>
      </c>
      <c r="L284" s="2">
        <f t="shared" si="63"/>
        <v>0.10770282232871826</v>
      </c>
      <c r="M284" s="2">
        <f t="shared" si="64"/>
        <v>0.10777389745555388</v>
      </c>
    </row>
    <row r="285" spans="1:13" x14ac:dyDescent="0.3">
      <c r="A285" t="s">
        <v>342</v>
      </c>
      <c r="B285">
        <v>28.8</v>
      </c>
      <c r="C285" s="5">
        <f t="shared" si="55"/>
        <v>1.7763568394002505E-15</v>
      </c>
      <c r="D285" s="5">
        <f t="shared" si="56"/>
        <v>1.4999999999998792E-2</v>
      </c>
      <c r="E285" s="5">
        <f t="shared" si="57"/>
        <v>0</v>
      </c>
      <c r="F285" s="5">
        <f t="shared" si="58"/>
        <v>-8.8817841970012523E-16</v>
      </c>
      <c r="G285" s="2">
        <f t="shared" si="54"/>
        <v>282</v>
      </c>
      <c r="H285" s="6">
        <f t="shared" si="59"/>
        <v>1.3908205841446453E-3</v>
      </c>
      <c r="I285" s="6">
        <f t="shared" si="60"/>
        <v>1.159099717590183E-3</v>
      </c>
      <c r="J285" s="6">
        <f t="shared" si="61"/>
        <v>0.39221140472878846</v>
      </c>
      <c r="K285" s="6">
        <f t="shared" si="62"/>
        <v>0.27576310416563538</v>
      </c>
      <c r="L285" s="2">
        <f t="shared" si="63"/>
        <v>0.10854097145879625</v>
      </c>
      <c r="M285" s="2">
        <f t="shared" si="64"/>
        <v>0.10861204658563187</v>
      </c>
    </row>
    <row r="286" spans="1:13" x14ac:dyDescent="0.3">
      <c r="A286" t="s">
        <v>343</v>
      </c>
      <c r="B286">
        <v>28.8</v>
      </c>
      <c r="C286" s="5">
        <f t="shared" si="55"/>
        <v>2.9999999999999361E-2</v>
      </c>
      <c r="D286" s="5">
        <f t="shared" si="56"/>
        <v>4.9999999999998934E-2</v>
      </c>
      <c r="E286" s="5">
        <f t="shared" si="57"/>
        <v>2.9999999999999361E-2</v>
      </c>
      <c r="F286" s="5">
        <f t="shared" si="58"/>
        <v>1.499999999999968E-2</v>
      </c>
      <c r="G286" s="2">
        <f t="shared" si="54"/>
        <v>283</v>
      </c>
      <c r="H286" s="6">
        <f t="shared" si="59"/>
        <v>1.3908205841446453E-3</v>
      </c>
      <c r="I286" s="6">
        <f t="shared" si="60"/>
        <v>1.159099717590183E-3</v>
      </c>
      <c r="J286" s="6">
        <f t="shared" si="61"/>
        <v>0.3936022253129331</v>
      </c>
      <c r="K286" s="6">
        <f t="shared" si="62"/>
        <v>0.27692220388322558</v>
      </c>
      <c r="L286" s="2">
        <f t="shared" si="63"/>
        <v>0.10938234478836684</v>
      </c>
      <c r="M286" s="2">
        <f t="shared" si="64"/>
        <v>0.10945437038234453</v>
      </c>
    </row>
    <row r="287" spans="1:13" x14ac:dyDescent="0.3">
      <c r="A287" t="s">
        <v>344</v>
      </c>
      <c r="B287">
        <v>28.86</v>
      </c>
      <c r="C287" s="5">
        <f t="shared" si="55"/>
        <v>9.9999999999999645E-2</v>
      </c>
      <c r="D287" s="5">
        <f t="shared" si="56"/>
        <v>2.0000000000000462E-2</v>
      </c>
      <c r="E287" s="5">
        <f t="shared" si="57"/>
        <v>7.0000000000000284E-2</v>
      </c>
      <c r="F287" s="5">
        <f t="shared" si="58"/>
        <v>2.0000000000000462E-2</v>
      </c>
      <c r="G287" s="2">
        <f t="shared" si="54"/>
        <v>284</v>
      </c>
      <c r="H287" s="6">
        <f t="shared" si="59"/>
        <v>1.3908205841446453E-3</v>
      </c>
      <c r="I287" s="6">
        <f t="shared" si="60"/>
        <v>1.1615145086684958E-3</v>
      </c>
      <c r="J287" s="6">
        <f t="shared" si="61"/>
        <v>0.39499304589707773</v>
      </c>
      <c r="K287" s="6">
        <f t="shared" si="62"/>
        <v>0.27808371839189405</v>
      </c>
      <c r="L287" s="2">
        <f t="shared" si="63"/>
        <v>0.11022789950165438</v>
      </c>
      <c r="M287" s="2">
        <f t="shared" si="64"/>
        <v>0.11030215068889292</v>
      </c>
    </row>
    <row r="288" spans="1:13" x14ac:dyDescent="0.3">
      <c r="A288" t="s">
        <v>345</v>
      </c>
      <c r="B288">
        <v>29</v>
      </c>
      <c r="C288" s="5">
        <f t="shared" si="55"/>
        <v>7.0000000000000284E-2</v>
      </c>
      <c r="D288" s="5">
        <f t="shared" si="56"/>
        <v>-4.9999999999999822E-2</v>
      </c>
      <c r="E288" s="5">
        <f t="shared" si="57"/>
        <v>0</v>
      </c>
      <c r="F288" s="5">
        <f t="shared" si="58"/>
        <v>-3.5000000000000142E-2</v>
      </c>
      <c r="G288" s="2">
        <f t="shared" si="54"/>
        <v>285</v>
      </c>
      <c r="H288" s="6">
        <f t="shared" si="59"/>
        <v>1.3908205841446453E-3</v>
      </c>
      <c r="I288" s="6">
        <f t="shared" si="60"/>
        <v>1.1671490211845592E-3</v>
      </c>
      <c r="J288" s="6">
        <f t="shared" si="61"/>
        <v>0.39638386648122237</v>
      </c>
      <c r="K288" s="6">
        <f t="shared" si="62"/>
        <v>0.27925086741307859</v>
      </c>
      <c r="L288" s="2">
        <f t="shared" si="63"/>
        <v>0.11107892639796962</v>
      </c>
      <c r="M288" s="2">
        <f t="shared" si="64"/>
        <v>0.11115317758520817</v>
      </c>
    </row>
    <row r="289" spans="1:13" x14ac:dyDescent="0.3">
      <c r="A289" t="s">
        <v>346</v>
      </c>
      <c r="B289">
        <v>29</v>
      </c>
      <c r="C289" s="5">
        <f t="shared" si="55"/>
        <v>0</v>
      </c>
      <c r="D289" s="5">
        <f t="shared" si="56"/>
        <v>-2.2499999999999076E-2</v>
      </c>
      <c r="E289" s="5">
        <f t="shared" si="57"/>
        <v>0</v>
      </c>
      <c r="F289" s="5">
        <f t="shared" si="58"/>
        <v>0</v>
      </c>
      <c r="G289" s="2">
        <f t="shared" si="54"/>
        <v>286</v>
      </c>
      <c r="H289" s="6">
        <f t="shared" si="59"/>
        <v>1.3908205841446453E-3</v>
      </c>
      <c r="I289" s="6">
        <f t="shared" si="60"/>
        <v>1.1671490211845592E-3</v>
      </c>
      <c r="J289" s="6">
        <f t="shared" si="61"/>
        <v>0.39777468706536701</v>
      </c>
      <c r="K289" s="6">
        <f t="shared" si="62"/>
        <v>0.28041801643426312</v>
      </c>
      <c r="L289" s="2">
        <f t="shared" si="63"/>
        <v>0.11193319988405173</v>
      </c>
      <c r="M289" s="2">
        <f t="shared" si="64"/>
        <v>0.11200745107129029</v>
      </c>
    </row>
    <row r="290" spans="1:13" x14ac:dyDescent="0.3">
      <c r="A290" t="s">
        <v>347</v>
      </c>
      <c r="B290">
        <v>29</v>
      </c>
      <c r="C290" s="5">
        <f t="shared" si="55"/>
        <v>2.5000000000002132E-2</v>
      </c>
      <c r="D290" s="5">
        <f t="shared" si="56"/>
        <v>2.9999999999999361E-2</v>
      </c>
      <c r="E290" s="5">
        <f t="shared" si="57"/>
        <v>2.5000000000002132E-2</v>
      </c>
      <c r="F290" s="5">
        <f t="shared" si="58"/>
        <v>1.2500000000001066E-2</v>
      </c>
      <c r="G290" s="2">
        <f t="shared" si="54"/>
        <v>287</v>
      </c>
      <c r="H290" s="6">
        <f t="shared" si="59"/>
        <v>1.3908205841446453E-3</v>
      </c>
      <c r="I290" s="6">
        <f t="shared" si="60"/>
        <v>1.1671490211845592E-3</v>
      </c>
      <c r="J290" s="6">
        <f t="shared" si="61"/>
        <v>0.39916550764951164</v>
      </c>
      <c r="K290" s="6">
        <f t="shared" si="62"/>
        <v>0.28158516545544765</v>
      </c>
      <c r="L290" s="2">
        <f t="shared" si="63"/>
        <v>0.1127907199599007</v>
      </c>
      <c r="M290" s="2">
        <f t="shared" si="64"/>
        <v>0.11286577439822813</v>
      </c>
    </row>
    <row r="291" spans="1:13" x14ac:dyDescent="0.3">
      <c r="A291" t="s">
        <v>348</v>
      </c>
      <c r="B291">
        <v>29.050000000000004</v>
      </c>
      <c r="C291" s="5">
        <f t="shared" si="55"/>
        <v>5.9999999999998721E-2</v>
      </c>
      <c r="D291" s="5">
        <f t="shared" si="56"/>
        <v>9.9999999999980105E-3</v>
      </c>
      <c r="E291" s="5">
        <f t="shared" si="57"/>
        <v>3.4999999999996589E-2</v>
      </c>
      <c r="F291" s="5">
        <f t="shared" si="58"/>
        <v>4.9999999999972289E-3</v>
      </c>
      <c r="G291" s="2">
        <f t="shared" si="54"/>
        <v>288</v>
      </c>
      <c r="H291" s="6">
        <f t="shared" si="59"/>
        <v>1.3908205841446453E-3</v>
      </c>
      <c r="I291" s="6">
        <f t="shared" si="60"/>
        <v>1.1691613470831534E-3</v>
      </c>
      <c r="J291" s="6">
        <f t="shared" si="61"/>
        <v>0.40055632823365628</v>
      </c>
      <c r="K291" s="6">
        <f t="shared" si="62"/>
        <v>0.28275432680253082</v>
      </c>
      <c r="L291" s="2">
        <f t="shared" si="63"/>
        <v>0.11365229547417396</v>
      </c>
      <c r="M291" s="2">
        <f t="shared" si="64"/>
        <v>0.11372847838232381</v>
      </c>
    </row>
    <row r="292" spans="1:13" x14ac:dyDescent="0.3">
      <c r="A292" t="s">
        <v>349</v>
      </c>
      <c r="B292">
        <v>29.119999999999997</v>
      </c>
      <c r="C292" s="5">
        <f t="shared" si="55"/>
        <v>4.4999999999998153E-2</v>
      </c>
      <c r="D292" s="5">
        <f t="shared" si="56"/>
        <v>-1.9999999999997797E-2</v>
      </c>
      <c r="E292" s="5">
        <f t="shared" si="57"/>
        <v>1.0000000000001563E-2</v>
      </c>
      <c r="F292" s="5">
        <f t="shared" si="58"/>
        <v>-1.2499999999997513E-2</v>
      </c>
      <c r="G292" s="2">
        <f t="shared" si="54"/>
        <v>289</v>
      </c>
      <c r="H292" s="6">
        <f t="shared" si="59"/>
        <v>1.3908205841446453E-3</v>
      </c>
      <c r="I292" s="6">
        <f t="shared" si="60"/>
        <v>1.1719786033411849E-3</v>
      </c>
      <c r="J292" s="6">
        <f t="shared" si="61"/>
        <v>0.40194714881780091</v>
      </c>
      <c r="K292" s="6">
        <f t="shared" si="62"/>
        <v>0.28392630540587199</v>
      </c>
      <c r="L292" s="2">
        <f t="shared" si="63"/>
        <v>0.11451825948220104</v>
      </c>
      <c r="M292" s="2">
        <f t="shared" si="64"/>
        <v>0.11459476592981387</v>
      </c>
    </row>
    <row r="293" spans="1:13" x14ac:dyDescent="0.3">
      <c r="A293" t="s">
        <v>350</v>
      </c>
      <c r="B293">
        <v>29.14</v>
      </c>
      <c r="C293" s="5">
        <f t="shared" si="55"/>
        <v>2.0000000000003126E-2</v>
      </c>
      <c r="D293" s="5">
        <f t="shared" si="56"/>
        <v>2.5000000000003908E-3</v>
      </c>
      <c r="E293" s="5">
        <f t="shared" si="57"/>
        <v>1.0000000000001563E-2</v>
      </c>
      <c r="F293" s="5">
        <f t="shared" si="58"/>
        <v>0</v>
      </c>
      <c r="G293" s="2">
        <f t="shared" si="54"/>
        <v>290</v>
      </c>
      <c r="H293" s="6">
        <f t="shared" si="59"/>
        <v>1.3908205841446453E-3</v>
      </c>
      <c r="I293" s="6">
        <f t="shared" si="60"/>
        <v>1.1727835337006227E-3</v>
      </c>
      <c r="J293" s="6">
        <f t="shared" si="61"/>
        <v>0.40333796940194555</v>
      </c>
      <c r="K293" s="6">
        <f t="shared" si="62"/>
        <v>0.28509908893957264</v>
      </c>
      <c r="L293" s="2">
        <f t="shared" si="63"/>
        <v>0.11538780929264994</v>
      </c>
      <c r="M293" s="2">
        <f t="shared" si="64"/>
        <v>0.11546464039923944</v>
      </c>
    </row>
    <row r="294" spans="1:13" x14ac:dyDescent="0.3">
      <c r="A294" t="s">
        <v>351</v>
      </c>
      <c r="B294">
        <v>29.160000000000004</v>
      </c>
      <c r="C294" s="5">
        <f t="shared" si="55"/>
        <v>4.9999999999998934E-2</v>
      </c>
      <c r="D294" s="5">
        <f t="shared" si="56"/>
        <v>9.9999999999971223E-3</v>
      </c>
      <c r="E294" s="5">
        <f t="shared" si="57"/>
        <v>3.9999999999997371E-2</v>
      </c>
      <c r="F294" s="5">
        <f t="shared" si="58"/>
        <v>1.4999999999997904E-2</v>
      </c>
      <c r="G294" s="2">
        <f t="shared" si="54"/>
        <v>291</v>
      </c>
      <c r="H294" s="6">
        <f t="shared" si="59"/>
        <v>1.3908205841446453E-3</v>
      </c>
      <c r="I294" s="6">
        <f t="shared" si="60"/>
        <v>1.1735884640600603E-3</v>
      </c>
      <c r="J294" s="6">
        <f t="shared" si="61"/>
        <v>0.40472878998609019</v>
      </c>
      <c r="K294" s="6">
        <f t="shared" si="62"/>
        <v>0.28627267740363271</v>
      </c>
      <c r="L294" s="2">
        <f t="shared" si="63"/>
        <v>0.11626094826406178</v>
      </c>
      <c r="M294" s="2">
        <f t="shared" si="64"/>
        <v>0.11633908248461286</v>
      </c>
    </row>
    <row r="295" spans="1:13" x14ac:dyDescent="0.3">
      <c r="A295" t="s">
        <v>352</v>
      </c>
      <c r="B295">
        <v>29.24</v>
      </c>
      <c r="C295" s="5">
        <f t="shared" si="55"/>
        <v>3.9999999999997371E-2</v>
      </c>
      <c r="D295" s="5">
        <f t="shared" si="56"/>
        <v>-2.2499999999999076E-2</v>
      </c>
      <c r="E295" s="5">
        <f t="shared" si="57"/>
        <v>0</v>
      </c>
      <c r="F295" s="5">
        <f t="shared" si="58"/>
        <v>-1.9999999999998685E-2</v>
      </c>
      <c r="G295" s="2">
        <f t="shared" si="54"/>
        <v>292</v>
      </c>
      <c r="H295" s="6">
        <f t="shared" si="59"/>
        <v>1.3908205841446453E-3</v>
      </c>
      <c r="I295" s="6">
        <f t="shared" si="60"/>
        <v>1.1768081854978106E-3</v>
      </c>
      <c r="J295" s="6">
        <f t="shared" si="61"/>
        <v>0.40611961057023482</v>
      </c>
      <c r="K295" s="6">
        <f t="shared" si="62"/>
        <v>0.28744948558913053</v>
      </c>
      <c r="L295" s="2">
        <f t="shared" si="63"/>
        <v>0.11713866380753117</v>
      </c>
      <c r="M295" s="2">
        <f t="shared" si="64"/>
        <v>0.11721679802808226</v>
      </c>
    </row>
    <row r="296" spans="1:13" x14ac:dyDescent="0.3">
      <c r="A296" t="s">
        <v>353</v>
      </c>
      <c r="B296">
        <v>29.24</v>
      </c>
      <c r="C296" s="5">
        <f t="shared" si="55"/>
        <v>5.0000000000007816E-3</v>
      </c>
      <c r="D296" s="5">
        <f t="shared" si="56"/>
        <v>-1.7499999999998295E-2</v>
      </c>
      <c r="E296" s="5">
        <f t="shared" si="57"/>
        <v>5.0000000000007816E-3</v>
      </c>
      <c r="F296" s="5">
        <f t="shared" si="58"/>
        <v>2.5000000000003908E-3</v>
      </c>
      <c r="G296" s="2">
        <f t="shared" si="54"/>
        <v>293</v>
      </c>
      <c r="H296" s="6">
        <f t="shared" si="59"/>
        <v>1.3908205841446453E-3</v>
      </c>
      <c r="I296" s="6">
        <f t="shared" si="60"/>
        <v>1.1768081854978106E-3</v>
      </c>
      <c r="J296" s="6">
        <f t="shared" si="61"/>
        <v>0.40751043115437946</v>
      </c>
      <c r="K296" s="6">
        <f t="shared" si="62"/>
        <v>0.28862629377462834</v>
      </c>
      <c r="L296" s="2">
        <f t="shared" si="63"/>
        <v>0.11801965280909651</v>
      </c>
      <c r="M296" s="2">
        <f t="shared" si="64"/>
        <v>0.11809795103840652</v>
      </c>
    </row>
    <row r="297" spans="1:13" x14ac:dyDescent="0.3">
      <c r="A297" t="s">
        <v>354</v>
      </c>
      <c r="B297">
        <v>29.25</v>
      </c>
      <c r="C297" s="5">
        <f t="shared" si="55"/>
        <v>5.0000000000007816E-3</v>
      </c>
      <c r="D297" s="5">
        <f t="shared" si="56"/>
        <v>4.9999999999990052E-3</v>
      </c>
      <c r="E297" s="5">
        <f t="shared" si="57"/>
        <v>0</v>
      </c>
      <c r="F297" s="5">
        <f t="shared" si="58"/>
        <v>-2.5000000000003908E-3</v>
      </c>
      <c r="G297" s="2">
        <f t="shared" si="54"/>
        <v>294</v>
      </c>
      <c r="H297" s="6">
        <f t="shared" si="59"/>
        <v>1.3908205841446453E-3</v>
      </c>
      <c r="I297" s="6">
        <f t="shared" si="60"/>
        <v>1.1772106506775296E-3</v>
      </c>
      <c r="J297" s="6">
        <f t="shared" si="61"/>
        <v>0.4089012517385241</v>
      </c>
      <c r="K297" s="6">
        <f t="shared" si="62"/>
        <v>0.28980350442530589</v>
      </c>
      <c r="L297" s="2">
        <f t="shared" si="63"/>
        <v>0.11890408039703046</v>
      </c>
      <c r="M297" s="2">
        <f t="shared" si="64"/>
        <v>0.11898237862634047</v>
      </c>
    </row>
    <row r="298" spans="1:13" x14ac:dyDescent="0.3">
      <c r="A298" t="s">
        <v>355</v>
      </c>
      <c r="B298">
        <v>29.25</v>
      </c>
      <c r="C298" s="5">
        <f t="shared" si="55"/>
        <v>1.4999999999998792E-2</v>
      </c>
      <c r="D298" s="5">
        <f t="shared" si="56"/>
        <v>3.5000000000000142E-2</v>
      </c>
      <c r="E298" s="5">
        <f t="shared" si="57"/>
        <v>1.4999999999998792E-2</v>
      </c>
      <c r="F298" s="5">
        <f t="shared" si="58"/>
        <v>7.499999999999396E-3</v>
      </c>
      <c r="G298" s="2">
        <f t="shared" si="54"/>
        <v>295</v>
      </c>
      <c r="H298" s="6">
        <f t="shared" si="59"/>
        <v>1.3908205841446453E-3</v>
      </c>
      <c r="I298" s="6">
        <f t="shared" si="60"/>
        <v>1.1772106506775296E-3</v>
      </c>
      <c r="J298" s="6">
        <f t="shared" si="61"/>
        <v>0.41029207232266873</v>
      </c>
      <c r="K298" s="6">
        <f t="shared" si="62"/>
        <v>0.29098071507598344</v>
      </c>
      <c r="L298" s="2">
        <f t="shared" si="63"/>
        <v>0.11979178256257407</v>
      </c>
      <c r="M298" s="2">
        <f t="shared" si="64"/>
        <v>0.11987057617670195</v>
      </c>
    </row>
    <row r="299" spans="1:13" x14ac:dyDescent="0.3">
      <c r="A299" t="s">
        <v>356</v>
      </c>
      <c r="B299">
        <v>29.279999999999998</v>
      </c>
      <c r="C299" s="5">
        <f t="shared" si="55"/>
        <v>7.5000000000001066E-2</v>
      </c>
      <c r="D299" s="5">
        <f t="shared" si="56"/>
        <v>2.2500000000001741E-2</v>
      </c>
      <c r="E299" s="5">
        <f t="shared" si="57"/>
        <v>6.0000000000002274E-2</v>
      </c>
      <c r="F299" s="5">
        <f t="shared" si="58"/>
        <v>2.2500000000001741E-2</v>
      </c>
      <c r="G299" s="2">
        <f t="shared" si="54"/>
        <v>296</v>
      </c>
      <c r="H299" s="6">
        <f t="shared" si="59"/>
        <v>1.3908205841446453E-3</v>
      </c>
      <c r="I299" s="6">
        <f t="shared" si="60"/>
        <v>1.1784180462166859E-3</v>
      </c>
      <c r="J299" s="6">
        <f t="shared" si="61"/>
        <v>0.41168289290681337</v>
      </c>
      <c r="K299" s="6">
        <f t="shared" si="62"/>
        <v>0.29215913312220015</v>
      </c>
      <c r="L299" s="2">
        <f t="shared" si="63"/>
        <v>0.12068325804908636</v>
      </c>
      <c r="M299" s="2">
        <f t="shared" si="64"/>
        <v>0.12076403991956799</v>
      </c>
    </row>
    <row r="300" spans="1:13" x14ac:dyDescent="0.3">
      <c r="A300" t="s">
        <v>357</v>
      </c>
      <c r="B300">
        <v>29.400000000000002</v>
      </c>
      <c r="C300" s="5">
        <f t="shared" si="55"/>
        <v>6.0000000000002274E-2</v>
      </c>
      <c r="D300" s="5">
        <f t="shared" si="56"/>
        <v>-3.7500000000000533E-2</v>
      </c>
      <c r="E300" s="5">
        <f t="shared" si="57"/>
        <v>0</v>
      </c>
      <c r="F300" s="5">
        <f t="shared" si="58"/>
        <v>-3.0000000000001137E-2</v>
      </c>
      <c r="G300" s="2">
        <f t="shared" si="54"/>
        <v>297</v>
      </c>
      <c r="H300" s="6">
        <f t="shared" si="59"/>
        <v>1.3908205841446453E-3</v>
      </c>
      <c r="I300" s="6">
        <f t="shared" si="60"/>
        <v>1.1832476283733118E-3</v>
      </c>
      <c r="J300" s="6">
        <f t="shared" si="61"/>
        <v>0.41307371349095801</v>
      </c>
      <c r="K300" s="6">
        <f t="shared" si="62"/>
        <v>0.29334238075057345</v>
      </c>
      <c r="L300" s="2">
        <f t="shared" si="63"/>
        <v>0.12158001316226778</v>
      </c>
      <c r="M300" s="2">
        <f t="shared" si="64"/>
        <v>0.12166079503274942</v>
      </c>
    </row>
    <row r="301" spans="1:13" x14ac:dyDescent="0.3">
      <c r="A301" t="s">
        <v>358</v>
      </c>
      <c r="B301">
        <v>29.400000000000002</v>
      </c>
      <c r="C301" s="5">
        <f t="shared" si="55"/>
        <v>0</v>
      </c>
      <c r="D301" s="5">
        <f t="shared" si="56"/>
        <v>-2.0000000000002238E-2</v>
      </c>
      <c r="E301" s="5">
        <f t="shared" si="57"/>
        <v>0</v>
      </c>
      <c r="F301" s="5">
        <f t="shared" si="58"/>
        <v>0</v>
      </c>
      <c r="G301" s="2">
        <f t="shared" si="54"/>
        <v>298</v>
      </c>
      <c r="H301" s="6">
        <f t="shared" si="59"/>
        <v>1.3908205841446453E-3</v>
      </c>
      <c r="I301" s="6">
        <f t="shared" si="60"/>
        <v>1.1832476283733118E-3</v>
      </c>
      <c r="J301" s="6">
        <f t="shared" si="61"/>
        <v>0.41446453407510264</v>
      </c>
      <c r="K301" s="6">
        <f t="shared" si="62"/>
        <v>0.29452562837894675</v>
      </c>
      <c r="L301" s="2">
        <f t="shared" si="63"/>
        <v>0.12248005964576457</v>
      </c>
      <c r="M301" s="2">
        <f t="shared" si="64"/>
        <v>0.1225608415162462</v>
      </c>
    </row>
    <row r="302" spans="1:13" x14ac:dyDescent="0.3">
      <c r="A302" t="s">
        <v>359</v>
      </c>
      <c r="B302">
        <v>29.400000000000002</v>
      </c>
      <c r="C302" s="5">
        <f t="shared" si="55"/>
        <v>1.9999999999997797E-2</v>
      </c>
      <c r="D302" s="5">
        <f t="shared" si="56"/>
        <v>9.9999999999988987E-3</v>
      </c>
      <c r="E302" s="5">
        <f t="shared" si="57"/>
        <v>1.9999999999997797E-2</v>
      </c>
      <c r="F302" s="5">
        <f t="shared" si="58"/>
        <v>9.9999999999988987E-3</v>
      </c>
      <c r="G302" s="2">
        <f t="shared" si="54"/>
        <v>299</v>
      </c>
      <c r="H302" s="6">
        <f t="shared" si="59"/>
        <v>1.3908205841446453E-3</v>
      </c>
      <c r="I302" s="6">
        <f t="shared" si="60"/>
        <v>1.1832476283733118E-3</v>
      </c>
      <c r="J302" s="6">
        <f t="shared" si="61"/>
        <v>0.41585535465924728</v>
      </c>
      <c r="K302" s="6">
        <f t="shared" si="62"/>
        <v>0.29570887600732004</v>
      </c>
      <c r="L302" s="2">
        <f t="shared" si="63"/>
        <v>0.12338339749957671</v>
      </c>
      <c r="M302" s="2">
        <f t="shared" si="64"/>
        <v>0.12346484883925855</v>
      </c>
    </row>
    <row r="303" spans="1:13" x14ac:dyDescent="0.3">
      <c r="A303" t="s">
        <v>360</v>
      </c>
      <c r="B303">
        <v>29.439999999999998</v>
      </c>
      <c r="C303" s="5">
        <f t="shared" si="55"/>
        <v>1.9999999999997797E-2</v>
      </c>
      <c r="D303" s="5">
        <f t="shared" si="56"/>
        <v>2.6645352591003757E-15</v>
      </c>
      <c r="E303" s="5">
        <f t="shared" si="57"/>
        <v>0</v>
      </c>
      <c r="F303" s="5">
        <f t="shared" si="58"/>
        <v>-9.9999999999988987E-3</v>
      </c>
      <c r="G303" s="2">
        <f t="shared" si="54"/>
        <v>300</v>
      </c>
      <c r="H303" s="6">
        <f t="shared" si="59"/>
        <v>1.3908205841446453E-3</v>
      </c>
      <c r="I303" s="6">
        <f t="shared" si="60"/>
        <v>1.184857489092187E-3</v>
      </c>
      <c r="J303" s="6">
        <f t="shared" si="61"/>
        <v>0.41724617524339191</v>
      </c>
      <c r="K303" s="6">
        <f t="shared" si="62"/>
        <v>0.29689373349641224</v>
      </c>
      <c r="L303" s="2">
        <f t="shared" si="63"/>
        <v>0.12429070067095928</v>
      </c>
      <c r="M303" s="2">
        <f t="shared" si="64"/>
        <v>0.12437215201064113</v>
      </c>
    </row>
    <row r="304" spans="1:13" x14ac:dyDescent="0.3">
      <c r="A304" t="s">
        <v>361</v>
      </c>
      <c r="B304">
        <v>29.439999999999998</v>
      </c>
      <c r="C304" s="5">
        <f t="shared" si="55"/>
        <v>2.0000000000003126E-2</v>
      </c>
      <c r="D304" s="5">
        <f t="shared" si="56"/>
        <v>2.6645352591003757E-15</v>
      </c>
      <c r="E304" s="5">
        <f t="shared" si="57"/>
        <v>2.0000000000003126E-2</v>
      </c>
      <c r="F304" s="5">
        <f t="shared" si="58"/>
        <v>1.0000000000001563E-2</v>
      </c>
      <c r="G304" s="2">
        <f t="shared" si="54"/>
        <v>301</v>
      </c>
      <c r="H304" s="6">
        <f t="shared" si="59"/>
        <v>1.3908205841446453E-3</v>
      </c>
      <c r="I304" s="6">
        <f t="shared" si="60"/>
        <v>1.184857489092187E-3</v>
      </c>
      <c r="J304" s="6">
        <f t="shared" si="61"/>
        <v>0.41863699582753655</v>
      </c>
      <c r="K304" s="6">
        <f t="shared" si="62"/>
        <v>0.29807859098550443</v>
      </c>
      <c r="L304" s="2">
        <f t="shared" si="63"/>
        <v>0.12520129969071206</v>
      </c>
      <c r="M304" s="2">
        <f t="shared" si="64"/>
        <v>0.12528342497764894</v>
      </c>
    </row>
    <row r="305" spans="1:13" x14ac:dyDescent="0.3">
      <c r="A305" t="s">
        <v>362</v>
      </c>
      <c r="B305">
        <v>29.480000000000004</v>
      </c>
      <c r="C305" s="5">
        <f t="shared" si="55"/>
        <v>2.0000000000003126E-2</v>
      </c>
      <c r="D305" s="5">
        <f t="shared" si="56"/>
        <v>-5.000000000002558E-3</v>
      </c>
      <c r="E305" s="5">
        <f t="shared" si="57"/>
        <v>0</v>
      </c>
      <c r="F305" s="5">
        <f t="shared" si="58"/>
        <v>-1.0000000000001563E-2</v>
      </c>
      <c r="G305" s="2">
        <f t="shared" si="54"/>
        <v>302</v>
      </c>
      <c r="H305" s="6">
        <f t="shared" si="59"/>
        <v>1.3908205841446453E-3</v>
      </c>
      <c r="I305" s="6">
        <f t="shared" si="60"/>
        <v>1.1864673498110624E-3</v>
      </c>
      <c r="J305" s="6">
        <f t="shared" si="61"/>
        <v>0.42002781641168119</v>
      </c>
      <c r="K305" s="6">
        <f t="shared" si="62"/>
        <v>0.29926505833531547</v>
      </c>
      <c r="L305" s="2">
        <f t="shared" si="63"/>
        <v>0.12611587298414495</v>
      </c>
      <c r="M305" s="2">
        <f t="shared" si="64"/>
        <v>0.12619799827108183</v>
      </c>
    </row>
    <row r="306" spans="1:13" x14ac:dyDescent="0.3">
      <c r="A306" t="s">
        <v>363</v>
      </c>
      <c r="B306">
        <v>29.480000000000004</v>
      </c>
      <c r="C306" s="5">
        <f t="shared" si="55"/>
        <v>9.9999999999980105E-3</v>
      </c>
      <c r="D306" s="5">
        <f t="shared" si="56"/>
        <v>1.9999999999997797E-2</v>
      </c>
      <c r="E306" s="5">
        <f t="shared" si="57"/>
        <v>9.9999999999980105E-3</v>
      </c>
      <c r="F306" s="5">
        <f t="shared" si="58"/>
        <v>4.9999999999990052E-3</v>
      </c>
      <c r="G306" s="2">
        <f t="shared" si="54"/>
        <v>303</v>
      </c>
      <c r="H306" s="6">
        <f t="shared" si="59"/>
        <v>1.3908205841446453E-3</v>
      </c>
      <c r="I306" s="6">
        <f t="shared" si="60"/>
        <v>1.1864673498110624E-3</v>
      </c>
      <c r="J306" s="6">
        <f t="shared" si="61"/>
        <v>0.42141863699582582</v>
      </c>
      <c r="K306" s="6">
        <f t="shared" si="62"/>
        <v>0.30045152568512651</v>
      </c>
      <c r="L306" s="2">
        <f t="shared" si="63"/>
        <v>0.12703374660400291</v>
      </c>
      <c r="M306" s="2">
        <f t="shared" si="64"/>
        <v>0.12711621110359475</v>
      </c>
    </row>
    <row r="307" spans="1:13" x14ac:dyDescent="0.3">
      <c r="A307" t="s">
        <v>364</v>
      </c>
      <c r="B307">
        <v>29.5</v>
      </c>
      <c r="C307" s="5">
        <f t="shared" si="55"/>
        <v>5.9999999999998721E-2</v>
      </c>
      <c r="D307" s="5">
        <f t="shared" si="56"/>
        <v>2.2500000000000853E-2</v>
      </c>
      <c r="E307" s="5">
        <f t="shared" si="57"/>
        <v>5.0000000000000711E-2</v>
      </c>
      <c r="F307" s="5">
        <f t="shared" si="58"/>
        <v>2.000000000000135E-2</v>
      </c>
      <c r="G307" s="2">
        <f t="shared" si="54"/>
        <v>304</v>
      </c>
      <c r="H307" s="6">
        <f t="shared" si="59"/>
        <v>1.3908205841446453E-3</v>
      </c>
      <c r="I307" s="6">
        <f t="shared" si="60"/>
        <v>1.1872722801704999E-3</v>
      </c>
      <c r="J307" s="6">
        <f t="shared" si="61"/>
        <v>0.42280945757997046</v>
      </c>
      <c r="K307" s="6">
        <f t="shared" si="62"/>
        <v>0.30163879796529702</v>
      </c>
      <c r="L307" s="2">
        <f t="shared" si="63"/>
        <v>0.1279552620019683</v>
      </c>
      <c r="M307" s="2">
        <f t="shared" si="64"/>
        <v>0.12803942816240346</v>
      </c>
    </row>
    <row r="308" spans="1:13" x14ac:dyDescent="0.3">
      <c r="A308" t="s">
        <v>365</v>
      </c>
      <c r="B308">
        <v>29.6</v>
      </c>
      <c r="C308" s="5">
        <f t="shared" si="55"/>
        <v>5.4999999999999716E-2</v>
      </c>
      <c r="D308" s="5">
        <f t="shared" si="56"/>
        <v>-2.0000000000000462E-2</v>
      </c>
      <c r="E308" s="5">
        <f t="shared" si="57"/>
        <v>4.9999999999990052E-3</v>
      </c>
      <c r="F308" s="5">
        <f t="shared" si="58"/>
        <v>-2.2500000000000853E-2</v>
      </c>
      <c r="G308" s="2">
        <f t="shared" si="54"/>
        <v>305</v>
      </c>
      <c r="H308" s="6">
        <f t="shared" si="59"/>
        <v>1.3908205841446453E-3</v>
      </c>
      <c r="I308" s="6">
        <f t="shared" si="60"/>
        <v>1.191296931967688E-3</v>
      </c>
      <c r="J308" s="6">
        <f t="shared" si="61"/>
        <v>0.4242002781641151</v>
      </c>
      <c r="K308" s="6">
        <f t="shared" si="62"/>
        <v>0.3028300948972647</v>
      </c>
      <c r="L308" s="2">
        <f t="shared" si="63"/>
        <v>0.12888179282136664</v>
      </c>
      <c r="M308" s="2">
        <f t="shared" si="64"/>
        <v>0.12896612970764301</v>
      </c>
    </row>
    <row r="309" spans="1:13" x14ac:dyDescent="0.3">
      <c r="A309" t="s">
        <v>366</v>
      </c>
      <c r="B309">
        <v>29.61</v>
      </c>
      <c r="C309" s="5">
        <f t="shared" si="55"/>
        <v>1.9999999999997797E-2</v>
      </c>
      <c r="D309" s="5">
        <f t="shared" si="56"/>
        <v>-1.9999999999999574E-2</v>
      </c>
      <c r="E309" s="5">
        <f t="shared" si="57"/>
        <v>1.4999999999998792E-2</v>
      </c>
      <c r="F309" s="5">
        <f t="shared" si="58"/>
        <v>4.9999999999998934E-3</v>
      </c>
      <c r="G309" s="2">
        <f t="shared" si="54"/>
        <v>306</v>
      </c>
      <c r="H309" s="6">
        <f t="shared" si="59"/>
        <v>1.3908205841446453E-3</v>
      </c>
      <c r="I309" s="6">
        <f t="shared" si="60"/>
        <v>1.1916993971474068E-3</v>
      </c>
      <c r="J309" s="6">
        <f t="shared" si="61"/>
        <v>0.42559109874825973</v>
      </c>
      <c r="K309" s="6">
        <f t="shared" si="62"/>
        <v>0.30402179429441212</v>
      </c>
      <c r="L309" s="2">
        <f t="shared" si="63"/>
        <v>0.12981180924670951</v>
      </c>
      <c r="M309" s="2">
        <f t="shared" si="64"/>
        <v>0.12989665998978001</v>
      </c>
    </row>
    <row r="310" spans="1:13" x14ac:dyDescent="0.3">
      <c r="A310" t="s">
        <v>367</v>
      </c>
      <c r="B310">
        <v>29.639999999999997</v>
      </c>
      <c r="C310" s="5">
        <f t="shared" si="55"/>
        <v>1.5000000000000568E-2</v>
      </c>
      <c r="D310" s="5">
        <f t="shared" si="56"/>
        <v>8.8817841970012523E-16</v>
      </c>
      <c r="E310" s="5">
        <f t="shared" si="57"/>
        <v>1.7763568394002505E-15</v>
      </c>
      <c r="F310" s="5">
        <f t="shared" si="58"/>
        <v>-7.4999999999985079E-3</v>
      </c>
      <c r="G310" s="2">
        <f t="shared" si="54"/>
        <v>307</v>
      </c>
      <c r="H310" s="6">
        <f t="shared" si="59"/>
        <v>1.3908205841446453E-3</v>
      </c>
      <c r="I310" s="6">
        <f t="shared" si="60"/>
        <v>1.1929067926865632E-3</v>
      </c>
      <c r="J310" s="6">
        <f t="shared" si="61"/>
        <v>0.42698191933240437</v>
      </c>
      <c r="K310" s="6">
        <f t="shared" si="62"/>
        <v>0.30521470108709869</v>
      </c>
      <c r="L310" s="2">
        <f t="shared" si="63"/>
        <v>0.13074565776749097</v>
      </c>
      <c r="M310" s="2">
        <f t="shared" si="64"/>
        <v>0.13083050851056147</v>
      </c>
    </row>
    <row r="311" spans="1:13" x14ac:dyDescent="0.3">
      <c r="A311" t="s">
        <v>368</v>
      </c>
      <c r="B311">
        <v>29.64</v>
      </c>
      <c r="C311" s="5">
        <f t="shared" si="55"/>
        <v>1.9999999999999574E-2</v>
      </c>
      <c r="D311" s="5">
        <f t="shared" si="56"/>
        <v>2.4999999999986144E-3</v>
      </c>
      <c r="E311" s="5">
        <f t="shared" si="57"/>
        <v>1.9999999999997797E-2</v>
      </c>
      <c r="F311" s="5">
        <f t="shared" si="58"/>
        <v>9.9999999999980105E-3</v>
      </c>
      <c r="G311" s="2">
        <f t="shared" si="54"/>
        <v>308</v>
      </c>
      <c r="H311" s="6">
        <f t="shared" si="59"/>
        <v>1.3908205841446453E-3</v>
      </c>
      <c r="I311" s="6">
        <f t="shared" si="60"/>
        <v>1.1929067926865634E-3</v>
      </c>
      <c r="J311" s="6">
        <f t="shared" si="61"/>
        <v>0.42837273991654901</v>
      </c>
      <c r="K311" s="6">
        <f t="shared" si="62"/>
        <v>0.30640760787978527</v>
      </c>
      <c r="L311" s="2">
        <f t="shared" si="63"/>
        <v>0.1316828245269169</v>
      </c>
      <c r="M311" s="2">
        <f t="shared" si="64"/>
        <v>0.13176836489043442</v>
      </c>
    </row>
    <row r="312" spans="1:13" x14ac:dyDescent="0.3">
      <c r="A312" t="s">
        <v>369</v>
      </c>
      <c r="B312">
        <v>29.679999999999996</v>
      </c>
      <c r="C312" s="5">
        <f t="shared" si="55"/>
        <v>1.9999999999997797E-2</v>
      </c>
      <c r="D312" s="5">
        <f t="shared" si="56"/>
        <v>-4.9999999999990052E-3</v>
      </c>
      <c r="E312" s="5">
        <f t="shared" si="57"/>
        <v>0</v>
      </c>
      <c r="F312" s="5">
        <f t="shared" si="58"/>
        <v>-9.9999999999988987E-3</v>
      </c>
      <c r="G312" s="2">
        <f t="shared" si="54"/>
        <v>309</v>
      </c>
      <c r="H312" s="6">
        <f t="shared" si="59"/>
        <v>1.3908205841446453E-3</v>
      </c>
      <c r="I312" s="6">
        <f t="shared" si="60"/>
        <v>1.1945166534054383E-3</v>
      </c>
      <c r="J312" s="6">
        <f t="shared" si="61"/>
        <v>0.42976356050069364</v>
      </c>
      <c r="K312" s="6">
        <f t="shared" si="62"/>
        <v>0.30760212453319069</v>
      </c>
      <c r="L312" s="2">
        <f t="shared" si="63"/>
        <v>0.13262400362348917</v>
      </c>
      <c r="M312" s="2">
        <f t="shared" si="64"/>
        <v>0.13270954398700668</v>
      </c>
    </row>
    <row r="313" spans="1:13" x14ac:dyDescent="0.3">
      <c r="A313" t="s">
        <v>370</v>
      </c>
      <c r="B313">
        <v>29.679999999999996</v>
      </c>
      <c r="C313" s="5">
        <f t="shared" si="55"/>
        <v>1.0000000000001563E-2</v>
      </c>
      <c r="D313" s="5">
        <f t="shared" si="56"/>
        <v>7.5000000000020606E-3</v>
      </c>
      <c r="E313" s="5">
        <f t="shared" si="57"/>
        <v>1.0000000000001563E-2</v>
      </c>
      <c r="F313" s="5">
        <f t="shared" si="58"/>
        <v>5.0000000000007816E-3</v>
      </c>
      <c r="G313" s="2">
        <f t="shared" si="54"/>
        <v>310</v>
      </c>
      <c r="H313" s="6">
        <f t="shared" si="59"/>
        <v>1.3908205841446453E-3</v>
      </c>
      <c r="I313" s="6">
        <f t="shared" si="60"/>
        <v>1.1945166534054383E-3</v>
      </c>
      <c r="J313" s="6">
        <f t="shared" si="61"/>
        <v>0.43115438108483828</v>
      </c>
      <c r="K313" s="6">
        <f t="shared" si="62"/>
        <v>0.30879664118659611</v>
      </c>
      <c r="L313" s="2">
        <f t="shared" si="63"/>
        <v>0.13356850543676077</v>
      </c>
      <c r="M313" s="2">
        <f t="shared" si="64"/>
        <v>0.13365439284952924</v>
      </c>
    </row>
    <row r="314" spans="1:13" x14ac:dyDescent="0.3">
      <c r="A314" t="s">
        <v>371</v>
      </c>
      <c r="B314">
        <v>29.7</v>
      </c>
      <c r="C314" s="5">
        <f t="shared" si="55"/>
        <v>3.5000000000001918E-2</v>
      </c>
      <c r="D314" s="5">
        <f t="shared" si="56"/>
        <v>4.4999999999999041E-2</v>
      </c>
      <c r="E314" s="5">
        <f t="shared" si="57"/>
        <v>2.5000000000000355E-2</v>
      </c>
      <c r="F314" s="5">
        <f t="shared" si="58"/>
        <v>7.499999999999396E-3</v>
      </c>
      <c r="G314" s="2">
        <f t="shared" si="54"/>
        <v>311</v>
      </c>
      <c r="H314" s="6">
        <f t="shared" si="59"/>
        <v>1.3908205841446453E-3</v>
      </c>
      <c r="I314" s="6">
        <f t="shared" si="60"/>
        <v>1.1953215837648761E-3</v>
      </c>
      <c r="J314" s="6">
        <f t="shared" si="61"/>
        <v>0.43254520166898291</v>
      </c>
      <c r="K314" s="6">
        <f t="shared" si="62"/>
        <v>0.30999196277036101</v>
      </c>
      <c r="L314" s="2">
        <f t="shared" si="63"/>
        <v>0.13451667925501007</v>
      </c>
      <c r="M314" s="2">
        <f t="shared" si="64"/>
        <v>0.13460343708969014</v>
      </c>
    </row>
    <row r="315" spans="1:13" x14ac:dyDescent="0.3">
      <c r="A315" t="s">
        <v>372</v>
      </c>
      <c r="B315">
        <v>29.75</v>
      </c>
      <c r="C315" s="5">
        <f t="shared" si="55"/>
        <v>9.9999999999999645E-2</v>
      </c>
      <c r="D315" s="5">
        <f t="shared" si="56"/>
        <v>4.4999999999999041E-2</v>
      </c>
      <c r="E315" s="5">
        <f t="shared" si="57"/>
        <v>7.4999999999999289E-2</v>
      </c>
      <c r="F315" s="5">
        <f t="shared" si="58"/>
        <v>2.4999999999999467E-2</v>
      </c>
      <c r="G315" s="2">
        <f t="shared" si="54"/>
        <v>312</v>
      </c>
      <c r="H315" s="6">
        <f t="shared" si="59"/>
        <v>1.3908205841446453E-3</v>
      </c>
      <c r="I315" s="6">
        <f t="shared" si="60"/>
        <v>1.1973339096634703E-3</v>
      </c>
      <c r="J315" s="6">
        <f t="shared" si="61"/>
        <v>0.43393602225312755</v>
      </c>
      <c r="K315" s="6">
        <f t="shared" si="62"/>
        <v>0.31118929668002449</v>
      </c>
      <c r="L315" s="2">
        <f t="shared" si="63"/>
        <v>0.13546905404846629</v>
      </c>
      <c r="M315" s="2">
        <f t="shared" si="64"/>
        <v>0.13555843154523411</v>
      </c>
    </row>
    <row r="316" spans="1:13" x14ac:dyDescent="0.3">
      <c r="A316" t="s">
        <v>373</v>
      </c>
      <c r="B316">
        <v>29.9</v>
      </c>
      <c r="C316" s="5">
        <f t="shared" si="55"/>
        <v>0.125</v>
      </c>
      <c r="D316" s="5">
        <f t="shared" si="56"/>
        <v>-2.4999999999999467E-2</v>
      </c>
      <c r="E316" s="5">
        <f t="shared" si="57"/>
        <v>5.0000000000000711E-2</v>
      </c>
      <c r="F316" s="5">
        <f t="shared" si="58"/>
        <v>-1.2499999999999289E-2</v>
      </c>
      <c r="G316" s="2">
        <f t="shared" si="54"/>
        <v>313</v>
      </c>
      <c r="H316" s="6">
        <f t="shared" si="59"/>
        <v>1.3908205841446453E-3</v>
      </c>
      <c r="I316" s="6">
        <f t="shared" si="60"/>
        <v>1.2033708873592523E-3</v>
      </c>
      <c r="J316" s="6">
        <f t="shared" si="61"/>
        <v>0.43532684283727219</v>
      </c>
      <c r="K316" s="6">
        <f t="shared" si="62"/>
        <v>0.31239266756738376</v>
      </c>
      <c r="L316" s="2">
        <f t="shared" si="63"/>
        <v>0.13642739585001126</v>
      </c>
      <c r="M316" s="2">
        <f t="shared" si="64"/>
        <v>0.13651852538573947</v>
      </c>
    </row>
    <row r="317" spans="1:13" x14ac:dyDescent="0.3">
      <c r="A317" t="s">
        <v>374</v>
      </c>
      <c r="B317">
        <v>30</v>
      </c>
      <c r="C317" s="5">
        <f t="shared" si="55"/>
        <v>5.0000000000000711E-2</v>
      </c>
      <c r="D317" s="5">
        <f t="shared" si="56"/>
        <v>-6.25E-2</v>
      </c>
      <c r="E317" s="5">
        <f t="shared" si="57"/>
        <v>0</v>
      </c>
      <c r="F317" s="5">
        <f t="shared" si="58"/>
        <v>-2.5000000000000355E-2</v>
      </c>
      <c r="G317" s="2">
        <f t="shared" si="54"/>
        <v>314</v>
      </c>
      <c r="H317" s="6">
        <f t="shared" si="59"/>
        <v>1.3908205841446453E-3</v>
      </c>
      <c r="I317" s="6">
        <f t="shared" si="60"/>
        <v>1.2073955391564406E-3</v>
      </c>
      <c r="J317" s="6">
        <f t="shared" si="61"/>
        <v>0.43671766342141682</v>
      </c>
      <c r="K317" s="6">
        <f t="shared" si="62"/>
        <v>0.31360006310654021</v>
      </c>
      <c r="L317" s="2">
        <f t="shared" si="63"/>
        <v>0.13739084823165473</v>
      </c>
      <c r="M317" s="2">
        <f t="shared" si="64"/>
        <v>0.13748197776738294</v>
      </c>
    </row>
    <row r="318" spans="1:13" x14ac:dyDescent="0.3">
      <c r="A318" t="s">
        <v>375</v>
      </c>
      <c r="B318">
        <v>30</v>
      </c>
      <c r="C318" s="5">
        <f t="shared" si="55"/>
        <v>0</v>
      </c>
      <c r="D318" s="5">
        <f t="shared" si="56"/>
        <v>-2.5000000000000355E-2</v>
      </c>
      <c r="E318" s="5">
        <f t="shared" si="57"/>
        <v>0</v>
      </c>
      <c r="F318" s="5">
        <f t="shared" si="58"/>
        <v>0</v>
      </c>
      <c r="G318" s="2">
        <f t="shared" si="54"/>
        <v>315</v>
      </c>
      <c r="H318" s="6">
        <f t="shared" si="59"/>
        <v>1.3908205841446453E-3</v>
      </c>
      <c r="I318" s="6">
        <f t="shared" si="60"/>
        <v>1.2073955391564406E-3</v>
      </c>
      <c r="J318" s="6">
        <f t="shared" si="61"/>
        <v>0.43810848400556146</v>
      </c>
      <c r="K318" s="6">
        <f t="shared" si="62"/>
        <v>0.31480745864569665</v>
      </c>
      <c r="L318" s="2">
        <f t="shared" si="63"/>
        <v>0.13835765915443635</v>
      </c>
      <c r="M318" s="2">
        <f t="shared" si="64"/>
        <v>0.13844878869016455</v>
      </c>
    </row>
    <row r="319" spans="1:13" x14ac:dyDescent="0.3">
      <c r="A319" t="s">
        <v>376</v>
      </c>
      <c r="B319">
        <v>30</v>
      </c>
      <c r="C319" s="5">
        <f t="shared" si="55"/>
        <v>0</v>
      </c>
      <c r="D319" s="5">
        <f t="shared" si="56"/>
        <v>0</v>
      </c>
      <c r="E319" s="5">
        <f t="shared" si="57"/>
        <v>0</v>
      </c>
      <c r="F319" s="5">
        <f t="shared" si="58"/>
        <v>0</v>
      </c>
      <c r="G319" s="2">
        <f t="shared" si="54"/>
        <v>316</v>
      </c>
      <c r="H319" s="6">
        <f t="shared" si="59"/>
        <v>1.3908205841446453E-3</v>
      </c>
      <c r="I319" s="6">
        <f t="shared" si="60"/>
        <v>1.2073955391564406E-3</v>
      </c>
      <c r="J319" s="6">
        <f t="shared" si="61"/>
        <v>0.4394993045897061</v>
      </c>
      <c r="K319" s="6">
        <f t="shared" si="62"/>
        <v>0.31601485418485309</v>
      </c>
      <c r="L319" s="2">
        <f t="shared" si="63"/>
        <v>0.13932782861835608</v>
      </c>
      <c r="M319" s="2">
        <f t="shared" si="64"/>
        <v>0.13941895815408428</v>
      </c>
    </row>
    <row r="320" spans="1:13" x14ac:dyDescent="0.3">
      <c r="A320" t="s">
        <v>377</v>
      </c>
      <c r="B320">
        <v>30</v>
      </c>
      <c r="C320" s="5">
        <f t="shared" si="55"/>
        <v>0</v>
      </c>
      <c r="D320" s="5">
        <f t="shared" si="56"/>
        <v>0</v>
      </c>
      <c r="E320" s="5">
        <f t="shared" si="57"/>
        <v>0</v>
      </c>
      <c r="F320" s="5">
        <f t="shared" si="58"/>
        <v>0</v>
      </c>
      <c r="G320" s="2">
        <f t="shared" si="54"/>
        <v>317</v>
      </c>
      <c r="H320" s="6">
        <f t="shared" si="59"/>
        <v>1.3908205841446453E-3</v>
      </c>
      <c r="I320" s="6">
        <f t="shared" si="60"/>
        <v>1.2073955391564406E-3</v>
      </c>
      <c r="J320" s="6">
        <f t="shared" si="61"/>
        <v>0.44089012517385073</v>
      </c>
      <c r="K320" s="6">
        <f t="shared" si="62"/>
        <v>0.31722224972400953</v>
      </c>
      <c r="L320" s="2">
        <f t="shared" si="63"/>
        <v>0.14030135662341392</v>
      </c>
      <c r="M320" s="2">
        <f t="shared" si="64"/>
        <v>0.14039248615914213</v>
      </c>
    </row>
    <row r="321" spans="1:13" x14ac:dyDescent="0.3">
      <c r="A321" t="s">
        <v>378</v>
      </c>
      <c r="B321">
        <v>30</v>
      </c>
      <c r="C321" s="5">
        <f t="shared" si="55"/>
        <v>0</v>
      </c>
      <c r="D321" s="5">
        <f t="shared" si="56"/>
        <v>0</v>
      </c>
      <c r="E321" s="5">
        <f t="shared" si="57"/>
        <v>0</v>
      </c>
      <c r="F321" s="5">
        <f t="shared" si="58"/>
        <v>0</v>
      </c>
      <c r="G321" s="2">
        <f t="shared" si="54"/>
        <v>318</v>
      </c>
      <c r="H321" s="6">
        <f t="shared" si="59"/>
        <v>1.3908205841446453E-3</v>
      </c>
      <c r="I321" s="6">
        <f t="shared" si="60"/>
        <v>1.2073955391564406E-3</v>
      </c>
      <c r="J321" s="6">
        <f t="shared" si="61"/>
        <v>0.44228094575799537</v>
      </c>
      <c r="K321" s="6">
        <f t="shared" si="62"/>
        <v>0.31842964526316597</v>
      </c>
      <c r="L321" s="2">
        <f t="shared" si="63"/>
        <v>0.14127824316960991</v>
      </c>
      <c r="M321" s="2">
        <f t="shared" si="64"/>
        <v>0.14136937270533811</v>
      </c>
    </row>
    <row r="322" spans="1:13" x14ac:dyDescent="0.3">
      <c r="A322" t="s">
        <v>379</v>
      </c>
      <c r="B322">
        <v>30</v>
      </c>
      <c r="C322" s="5">
        <f t="shared" si="55"/>
        <v>0</v>
      </c>
      <c r="D322" s="5">
        <f t="shared" si="56"/>
        <v>0</v>
      </c>
      <c r="E322" s="5">
        <f t="shared" si="57"/>
        <v>0</v>
      </c>
      <c r="F322" s="5">
        <f t="shared" si="58"/>
        <v>0</v>
      </c>
      <c r="G322" s="2">
        <f t="shared" si="54"/>
        <v>319</v>
      </c>
      <c r="H322" s="6">
        <f t="shared" si="59"/>
        <v>1.3908205841446453E-3</v>
      </c>
      <c r="I322" s="6">
        <f t="shared" si="60"/>
        <v>1.2073955391564406E-3</v>
      </c>
      <c r="J322" s="6">
        <f t="shared" si="61"/>
        <v>0.44367176634214001</v>
      </c>
      <c r="K322" s="6">
        <f t="shared" si="62"/>
        <v>0.31963704080232241</v>
      </c>
      <c r="L322" s="2">
        <f t="shared" si="63"/>
        <v>0.14225848825694401</v>
      </c>
      <c r="M322" s="2">
        <f t="shared" si="64"/>
        <v>0.14234961779267222</v>
      </c>
    </row>
    <row r="323" spans="1:13" x14ac:dyDescent="0.3">
      <c r="A323" t="s">
        <v>380</v>
      </c>
      <c r="B323">
        <v>30</v>
      </c>
      <c r="C323" s="5">
        <f t="shared" si="55"/>
        <v>0</v>
      </c>
      <c r="D323" s="5">
        <f t="shared" si="56"/>
        <v>0</v>
      </c>
      <c r="E323" s="5">
        <f t="shared" si="57"/>
        <v>0</v>
      </c>
      <c r="F323" s="5">
        <f t="shared" si="58"/>
        <v>0</v>
      </c>
      <c r="G323" s="2">
        <f t="shared" si="54"/>
        <v>320</v>
      </c>
      <c r="H323" s="6">
        <f t="shared" si="59"/>
        <v>1.3908205841446453E-3</v>
      </c>
      <c r="I323" s="6">
        <f t="shared" si="60"/>
        <v>1.2073955391564406E-3</v>
      </c>
      <c r="J323" s="6">
        <f t="shared" si="61"/>
        <v>0.44506258692628464</v>
      </c>
      <c r="K323" s="6">
        <f t="shared" si="62"/>
        <v>0.32084443634147886</v>
      </c>
      <c r="L323" s="2">
        <f t="shared" si="63"/>
        <v>0.14324209188541626</v>
      </c>
      <c r="M323" s="2">
        <f t="shared" si="64"/>
        <v>0.14333322142114446</v>
      </c>
    </row>
    <row r="324" spans="1:13" x14ac:dyDescent="0.3">
      <c r="A324" t="s">
        <v>381</v>
      </c>
      <c r="B324">
        <v>30</v>
      </c>
      <c r="C324" s="5">
        <f t="shared" si="55"/>
        <v>0</v>
      </c>
      <c r="D324" s="5">
        <f t="shared" si="56"/>
        <v>0</v>
      </c>
      <c r="E324" s="5">
        <f t="shared" si="57"/>
        <v>0</v>
      </c>
      <c r="F324" s="5">
        <f t="shared" si="58"/>
        <v>0</v>
      </c>
      <c r="G324" s="2">
        <f t="shared" si="54"/>
        <v>321</v>
      </c>
      <c r="H324" s="6">
        <f t="shared" si="59"/>
        <v>1.3908205841446453E-3</v>
      </c>
      <c r="I324" s="6">
        <f t="shared" si="60"/>
        <v>1.2073955391564406E-3</v>
      </c>
      <c r="J324" s="6">
        <f t="shared" si="61"/>
        <v>0.44645340751042928</v>
      </c>
      <c r="K324" s="6">
        <f t="shared" si="62"/>
        <v>0.3220518318806353</v>
      </c>
      <c r="L324" s="2">
        <f t="shared" si="63"/>
        <v>0.14422905405502662</v>
      </c>
      <c r="M324" s="2">
        <f t="shared" si="64"/>
        <v>0.14432018359075482</v>
      </c>
    </row>
    <row r="325" spans="1:13" x14ac:dyDescent="0.3">
      <c r="A325" t="s">
        <v>382</v>
      </c>
      <c r="B325">
        <v>30</v>
      </c>
      <c r="C325" s="5">
        <f t="shared" si="55"/>
        <v>0</v>
      </c>
      <c r="D325" s="5">
        <f t="shared" si="56"/>
        <v>0</v>
      </c>
      <c r="E325" s="5">
        <f t="shared" si="57"/>
        <v>0</v>
      </c>
      <c r="F325" s="5">
        <f t="shared" si="58"/>
        <v>0</v>
      </c>
      <c r="G325" s="2">
        <f t="shared" si="54"/>
        <v>322</v>
      </c>
      <c r="H325" s="6">
        <f t="shared" si="59"/>
        <v>1.3908205841446453E-3</v>
      </c>
      <c r="I325" s="6">
        <f t="shared" si="60"/>
        <v>1.2073955391564406E-3</v>
      </c>
      <c r="J325" s="6">
        <f t="shared" si="61"/>
        <v>0.44784422809457392</v>
      </c>
      <c r="K325" s="6">
        <f t="shared" si="62"/>
        <v>0.32325922741979174</v>
      </c>
      <c r="L325" s="2">
        <f t="shared" si="63"/>
        <v>0.14521937476577509</v>
      </c>
      <c r="M325" s="2">
        <f t="shared" si="64"/>
        <v>0.1453105043015033</v>
      </c>
    </row>
    <row r="326" spans="1:13" x14ac:dyDescent="0.3">
      <c r="A326" t="s">
        <v>383</v>
      </c>
      <c r="B326">
        <v>30</v>
      </c>
      <c r="C326" s="5">
        <f t="shared" si="55"/>
        <v>0</v>
      </c>
      <c r="D326" s="5">
        <f t="shared" si="56"/>
        <v>2.0000000000000462E-2</v>
      </c>
      <c r="E326" s="5">
        <f t="shared" si="57"/>
        <v>0</v>
      </c>
      <c r="F326" s="5">
        <f t="shared" si="58"/>
        <v>0</v>
      </c>
      <c r="G326" s="2">
        <f t="shared" ref="G326:G389" si="65">G325+1</f>
        <v>323</v>
      </c>
      <c r="H326" s="6">
        <f t="shared" si="59"/>
        <v>1.3908205841446453E-3</v>
      </c>
      <c r="I326" s="6">
        <f t="shared" si="60"/>
        <v>1.2073955391564406E-3</v>
      </c>
      <c r="J326" s="6">
        <f t="shared" si="61"/>
        <v>0.44923504867871855</v>
      </c>
      <c r="K326" s="6">
        <f t="shared" si="62"/>
        <v>0.32446662295894818</v>
      </c>
      <c r="L326" s="2">
        <f t="shared" si="63"/>
        <v>0.14621305401766171</v>
      </c>
      <c r="M326" s="2">
        <f t="shared" si="64"/>
        <v>0.14630418355338992</v>
      </c>
    </row>
    <row r="327" spans="1:13" x14ac:dyDescent="0.3">
      <c r="A327" t="s">
        <v>384</v>
      </c>
      <c r="B327">
        <v>30</v>
      </c>
      <c r="C327" s="5">
        <f t="shared" si="55"/>
        <v>4.0000000000000924E-2</v>
      </c>
      <c r="D327" s="5">
        <f t="shared" si="56"/>
        <v>2.4999999999999467E-2</v>
      </c>
      <c r="E327" s="5">
        <f t="shared" si="57"/>
        <v>4.0000000000000924E-2</v>
      </c>
      <c r="F327" s="5">
        <f t="shared" si="58"/>
        <v>2.0000000000000462E-2</v>
      </c>
      <c r="G327" s="2">
        <f t="shared" si="65"/>
        <v>324</v>
      </c>
      <c r="H327" s="6">
        <f t="shared" si="59"/>
        <v>1.3908205841446453E-3</v>
      </c>
      <c r="I327" s="6">
        <f t="shared" si="60"/>
        <v>1.2073955391564406E-3</v>
      </c>
      <c r="J327" s="6">
        <f t="shared" si="61"/>
        <v>0.45062586926286319</v>
      </c>
      <c r="K327" s="6">
        <f t="shared" si="62"/>
        <v>0.32567401849810462</v>
      </c>
      <c r="L327" s="2">
        <f t="shared" si="63"/>
        <v>0.14721009181068645</v>
      </c>
      <c r="M327" s="2">
        <f t="shared" si="64"/>
        <v>0.14730267223618632</v>
      </c>
    </row>
    <row r="328" spans="1:13" x14ac:dyDescent="0.3">
      <c r="A328" t="s">
        <v>385</v>
      </c>
      <c r="B328">
        <v>30.080000000000002</v>
      </c>
      <c r="C328" s="5">
        <f t="shared" si="55"/>
        <v>4.9999999999998934E-2</v>
      </c>
      <c r="D328" s="5">
        <f t="shared" si="56"/>
        <v>-1.5000000000001457E-2</v>
      </c>
      <c r="E328" s="5">
        <f t="shared" si="57"/>
        <v>9.9999999999980105E-3</v>
      </c>
      <c r="F328" s="5">
        <f t="shared" si="58"/>
        <v>-1.5000000000001457E-2</v>
      </c>
      <c r="G328" s="2">
        <f t="shared" si="65"/>
        <v>325</v>
      </c>
      <c r="H328" s="6">
        <f t="shared" si="59"/>
        <v>1.3908205841446453E-3</v>
      </c>
      <c r="I328" s="6">
        <f t="shared" si="60"/>
        <v>1.2106152605941911E-3</v>
      </c>
      <c r="J328" s="6">
        <f t="shared" si="61"/>
        <v>0.45201668984700782</v>
      </c>
      <c r="K328" s="6">
        <f t="shared" si="62"/>
        <v>0.32688463375869881</v>
      </c>
      <c r="L328" s="2">
        <f t="shared" si="63"/>
        <v>0.14821194799073067</v>
      </c>
      <c r="M328" s="2">
        <f t="shared" si="64"/>
        <v>0.14830489225818719</v>
      </c>
    </row>
    <row r="329" spans="1:13" x14ac:dyDescent="0.3">
      <c r="A329" t="s">
        <v>386</v>
      </c>
      <c r="B329">
        <v>30.099999999999998</v>
      </c>
      <c r="C329" s="5">
        <f t="shared" si="55"/>
        <v>9.9999999999980105E-3</v>
      </c>
      <c r="D329" s="5">
        <f t="shared" si="56"/>
        <v>-9.9999999999988987E-3</v>
      </c>
      <c r="E329" s="5">
        <f t="shared" si="57"/>
        <v>0</v>
      </c>
      <c r="F329" s="5">
        <f t="shared" si="58"/>
        <v>-4.9999999999990052E-3</v>
      </c>
      <c r="G329" s="2">
        <f t="shared" si="65"/>
        <v>326</v>
      </c>
      <c r="H329" s="6">
        <f t="shared" si="59"/>
        <v>1.3908205841446453E-3</v>
      </c>
      <c r="I329" s="6">
        <f t="shared" si="60"/>
        <v>1.2114201909536285E-3</v>
      </c>
      <c r="J329" s="6">
        <f t="shared" si="61"/>
        <v>0.45340751043115246</v>
      </c>
      <c r="K329" s="6">
        <f t="shared" si="62"/>
        <v>0.32809605394965241</v>
      </c>
      <c r="L329" s="2">
        <f t="shared" si="63"/>
        <v>0.14921753774900678</v>
      </c>
      <c r="M329" s="2">
        <f t="shared" si="64"/>
        <v>0.1493104820164633</v>
      </c>
    </row>
    <row r="330" spans="1:13" x14ac:dyDescent="0.3">
      <c r="A330" t="s">
        <v>387</v>
      </c>
      <c r="B330">
        <v>30.099999999999998</v>
      </c>
      <c r="C330" s="5">
        <f t="shared" si="55"/>
        <v>3.0000000000001137E-2</v>
      </c>
      <c r="D330" s="5">
        <f t="shared" si="56"/>
        <v>2.2500000000001741E-2</v>
      </c>
      <c r="E330" s="5">
        <f t="shared" si="57"/>
        <v>3.0000000000001137E-2</v>
      </c>
      <c r="F330" s="5">
        <f t="shared" si="58"/>
        <v>1.5000000000000568E-2</v>
      </c>
      <c r="G330" s="2">
        <f t="shared" si="65"/>
        <v>327</v>
      </c>
      <c r="H330" s="6">
        <f t="shared" si="59"/>
        <v>1.3908205841446453E-3</v>
      </c>
      <c r="I330" s="6">
        <f t="shared" si="60"/>
        <v>1.2114201909536285E-3</v>
      </c>
      <c r="J330" s="6">
        <f t="shared" si="61"/>
        <v>0.4547983310152971</v>
      </c>
      <c r="K330" s="6">
        <f t="shared" si="62"/>
        <v>0.32930747414060602</v>
      </c>
      <c r="L330" s="2">
        <f t="shared" si="63"/>
        <v>0.15022649724355816</v>
      </c>
      <c r="M330" s="2">
        <f t="shared" si="64"/>
        <v>0.15032053975396684</v>
      </c>
    </row>
    <row r="331" spans="1:13" x14ac:dyDescent="0.3">
      <c r="A331" t="s">
        <v>388</v>
      </c>
      <c r="B331">
        <v>30.16</v>
      </c>
      <c r="C331" s="5">
        <f t="shared" si="55"/>
        <v>5.5000000000001492E-2</v>
      </c>
      <c r="D331" s="5">
        <f t="shared" si="56"/>
        <v>4.9999999999990052E-3</v>
      </c>
      <c r="E331" s="5">
        <f t="shared" si="57"/>
        <v>2.5000000000000355E-2</v>
      </c>
      <c r="F331" s="5">
        <f t="shared" si="58"/>
        <v>-2.5000000000003908E-3</v>
      </c>
      <c r="G331" s="2">
        <f t="shared" si="65"/>
        <v>328</v>
      </c>
      <c r="H331" s="6">
        <f t="shared" si="59"/>
        <v>1.3908205841446453E-3</v>
      </c>
      <c r="I331" s="6">
        <f t="shared" si="60"/>
        <v>1.2138349820319417E-3</v>
      </c>
      <c r="J331" s="6">
        <f t="shared" si="61"/>
        <v>0.45618915159944173</v>
      </c>
      <c r="K331" s="6">
        <f t="shared" si="62"/>
        <v>0.33052130912263794</v>
      </c>
      <c r="L331" s="2">
        <f t="shared" si="63"/>
        <v>0.15123993143441922</v>
      </c>
      <c r="M331" s="2">
        <f t="shared" si="64"/>
        <v>0.15133489194607233</v>
      </c>
    </row>
    <row r="332" spans="1:13" x14ac:dyDescent="0.3">
      <c r="A332" t="s">
        <v>389</v>
      </c>
      <c r="B332">
        <v>30.21</v>
      </c>
      <c r="C332" s="5">
        <f t="shared" si="55"/>
        <v>3.9999999999999147E-2</v>
      </c>
      <c r="D332" s="5">
        <f t="shared" si="56"/>
        <v>-2.000000000000135E-2</v>
      </c>
      <c r="E332" s="5">
        <f t="shared" si="57"/>
        <v>1.4999999999998792E-2</v>
      </c>
      <c r="F332" s="5">
        <f t="shared" si="58"/>
        <v>-5.0000000000007816E-3</v>
      </c>
      <c r="G332" s="2">
        <f t="shared" si="65"/>
        <v>329</v>
      </c>
      <c r="H332" s="6">
        <f t="shared" si="59"/>
        <v>1.3908205841446453E-3</v>
      </c>
      <c r="I332" s="6">
        <f t="shared" si="60"/>
        <v>1.2158473079305356E-3</v>
      </c>
      <c r="J332" s="6">
        <f t="shared" si="61"/>
        <v>0.45757997218358637</v>
      </c>
      <c r="K332" s="6">
        <f t="shared" si="62"/>
        <v>0.3317371564305685</v>
      </c>
      <c r="L332" s="2">
        <f t="shared" si="63"/>
        <v>0.15225766567745083</v>
      </c>
      <c r="M332" s="2">
        <f t="shared" si="64"/>
        <v>0.15235317866912113</v>
      </c>
    </row>
    <row r="333" spans="1:13" x14ac:dyDescent="0.3">
      <c r="A333" t="s">
        <v>390</v>
      </c>
      <c r="B333">
        <v>30.24</v>
      </c>
      <c r="C333" s="5">
        <f t="shared" si="55"/>
        <v>1.4999999999998792E-2</v>
      </c>
      <c r="D333" s="5">
        <f t="shared" si="56"/>
        <v>-1.7499999999999183E-2</v>
      </c>
      <c r="E333" s="5">
        <f t="shared" si="57"/>
        <v>0</v>
      </c>
      <c r="F333" s="5">
        <f t="shared" si="58"/>
        <v>-7.499999999999396E-3</v>
      </c>
      <c r="G333" s="2">
        <f t="shared" si="65"/>
        <v>330</v>
      </c>
      <c r="H333" s="6">
        <f t="shared" si="59"/>
        <v>1.3908205841446453E-3</v>
      </c>
      <c r="I333" s="6">
        <f t="shared" si="60"/>
        <v>1.217054703469692E-3</v>
      </c>
      <c r="J333" s="6">
        <f t="shared" si="61"/>
        <v>0.45897079276773101</v>
      </c>
      <c r="K333" s="6">
        <f t="shared" si="62"/>
        <v>0.33295421113403817</v>
      </c>
      <c r="L333" s="2">
        <f t="shared" si="63"/>
        <v>0.15327933780996686</v>
      </c>
      <c r="M333" s="2">
        <f t="shared" si="64"/>
        <v>0.15337485080163715</v>
      </c>
    </row>
    <row r="334" spans="1:13" x14ac:dyDescent="0.3">
      <c r="A334" t="s">
        <v>391</v>
      </c>
      <c r="B334">
        <v>30.24</v>
      </c>
      <c r="C334" s="5">
        <f t="shared" si="55"/>
        <v>5.0000000000007816E-3</v>
      </c>
      <c r="D334" s="5">
        <f t="shared" si="56"/>
        <v>-4.9999999999990052E-3</v>
      </c>
      <c r="E334" s="5">
        <f t="shared" si="57"/>
        <v>5.0000000000007816E-3</v>
      </c>
      <c r="F334" s="5">
        <f t="shared" si="58"/>
        <v>2.5000000000003908E-3</v>
      </c>
      <c r="G334" s="2">
        <f t="shared" si="65"/>
        <v>331</v>
      </c>
      <c r="H334" s="6">
        <f t="shared" si="59"/>
        <v>1.3908205841446453E-3</v>
      </c>
      <c r="I334" s="6">
        <f t="shared" si="60"/>
        <v>1.217054703469692E-3</v>
      </c>
      <c r="J334" s="6">
        <f t="shared" si="61"/>
        <v>0.46036161335187564</v>
      </c>
      <c r="K334" s="6">
        <f t="shared" si="62"/>
        <v>0.33417126583750784</v>
      </c>
      <c r="L334" s="2">
        <f t="shared" si="63"/>
        <v>0.15430439535195012</v>
      </c>
      <c r="M334" s="2">
        <f t="shared" si="64"/>
        <v>0.15440009362313989</v>
      </c>
    </row>
    <row r="335" spans="1:13" x14ac:dyDescent="0.3">
      <c r="A335" t="s">
        <v>392</v>
      </c>
      <c r="B335">
        <v>30.25</v>
      </c>
      <c r="C335" s="5">
        <f t="shared" si="55"/>
        <v>5.0000000000007816E-3</v>
      </c>
      <c r="D335" s="5">
        <f t="shared" si="56"/>
        <v>1.9999999999999574E-2</v>
      </c>
      <c r="E335" s="5">
        <f t="shared" si="57"/>
        <v>0</v>
      </c>
      <c r="F335" s="5">
        <f t="shared" si="58"/>
        <v>-2.5000000000003908E-3</v>
      </c>
      <c r="G335" s="2">
        <f t="shared" si="65"/>
        <v>332</v>
      </c>
      <c r="H335" s="6">
        <f t="shared" si="59"/>
        <v>1.3908205841446453E-3</v>
      </c>
      <c r="I335" s="6">
        <f t="shared" si="60"/>
        <v>1.217457168649411E-3</v>
      </c>
      <c r="J335" s="6">
        <f t="shared" si="61"/>
        <v>0.46175243393602028</v>
      </c>
      <c r="K335" s="6">
        <f t="shared" si="62"/>
        <v>0.33538872300615724</v>
      </c>
      <c r="L335" s="2">
        <f t="shared" si="63"/>
        <v>0.15533302470243376</v>
      </c>
      <c r="M335" s="2">
        <f t="shared" si="64"/>
        <v>0.15542872297362353</v>
      </c>
    </row>
    <row r="336" spans="1:13" x14ac:dyDescent="0.3">
      <c r="A336" t="s">
        <v>393</v>
      </c>
      <c r="B336">
        <v>30.25</v>
      </c>
      <c r="C336" s="5">
        <f t="shared" si="55"/>
        <v>4.4999999999999929E-2</v>
      </c>
      <c r="D336" s="5">
        <f t="shared" si="56"/>
        <v>3.4999999999999254E-2</v>
      </c>
      <c r="E336" s="5">
        <f t="shared" si="57"/>
        <v>4.4999999999999929E-2</v>
      </c>
      <c r="F336" s="5">
        <f t="shared" si="58"/>
        <v>2.2499999999999964E-2</v>
      </c>
      <c r="G336" s="2">
        <f t="shared" si="65"/>
        <v>333</v>
      </c>
      <c r="H336" s="6">
        <f t="shared" si="59"/>
        <v>1.3908205841446453E-3</v>
      </c>
      <c r="I336" s="6">
        <f t="shared" si="60"/>
        <v>1.217457168649411E-3</v>
      </c>
      <c r="J336" s="6">
        <f t="shared" si="61"/>
        <v>0.46314325452016492</v>
      </c>
      <c r="K336" s="6">
        <f t="shared" si="62"/>
        <v>0.33660618017480665</v>
      </c>
      <c r="L336" s="2">
        <f t="shared" si="63"/>
        <v>0.15636504058189837</v>
      </c>
      <c r="M336" s="2">
        <f t="shared" si="64"/>
        <v>0.15646241644438666</v>
      </c>
    </row>
    <row r="337" spans="1:13" x14ac:dyDescent="0.3">
      <c r="A337" t="s">
        <v>394</v>
      </c>
      <c r="B337">
        <v>30.34</v>
      </c>
      <c r="C337" s="5">
        <f t="shared" si="55"/>
        <v>7.4999999999999289E-2</v>
      </c>
      <c r="D337" s="5">
        <f t="shared" si="56"/>
        <v>-7.5000000000002842E-3</v>
      </c>
      <c r="E337" s="5">
        <f t="shared" si="57"/>
        <v>2.9999999999999361E-2</v>
      </c>
      <c r="F337" s="5">
        <f t="shared" si="58"/>
        <v>-7.5000000000002842E-3</v>
      </c>
      <c r="G337" s="2">
        <f t="shared" si="65"/>
        <v>334</v>
      </c>
      <c r="H337" s="6">
        <f t="shared" si="59"/>
        <v>1.3908205841446453E-3</v>
      </c>
      <c r="I337" s="6">
        <f t="shared" si="60"/>
        <v>1.2210793552668803E-3</v>
      </c>
      <c r="J337" s="6">
        <f t="shared" si="61"/>
        <v>0.46453407510430955</v>
      </c>
      <c r="K337" s="6">
        <f t="shared" si="62"/>
        <v>0.33782725953007353</v>
      </c>
      <c r="L337" s="2">
        <f t="shared" si="63"/>
        <v>0.15740213065726585</v>
      </c>
      <c r="M337" s="2">
        <f t="shared" si="64"/>
        <v>0.15750062827249425</v>
      </c>
    </row>
    <row r="338" spans="1:13" x14ac:dyDescent="0.3">
      <c r="A338" t="s">
        <v>395</v>
      </c>
      <c r="B338">
        <v>30.4</v>
      </c>
      <c r="C338" s="5">
        <f t="shared" si="55"/>
        <v>2.9999999999999361E-2</v>
      </c>
      <c r="D338" s="5">
        <f t="shared" si="56"/>
        <v>8.8817841970012523E-16</v>
      </c>
      <c r="E338" s="5">
        <f t="shared" si="57"/>
        <v>0</v>
      </c>
      <c r="F338" s="5">
        <f t="shared" si="58"/>
        <v>-1.499999999999968E-2</v>
      </c>
      <c r="G338" s="2">
        <f t="shared" si="65"/>
        <v>335</v>
      </c>
      <c r="H338" s="6">
        <f t="shared" si="59"/>
        <v>1.3908205841446453E-3</v>
      </c>
      <c r="I338" s="6">
        <f t="shared" si="60"/>
        <v>1.223494146345193E-3</v>
      </c>
      <c r="J338" s="6">
        <f t="shared" si="61"/>
        <v>0.46592489568845419</v>
      </c>
      <c r="K338" s="6">
        <f t="shared" si="62"/>
        <v>0.33905075367641874</v>
      </c>
      <c r="L338" s="2">
        <f t="shared" si="63"/>
        <v>0.15844374580706008</v>
      </c>
      <c r="M338" s="2">
        <f t="shared" si="64"/>
        <v>0.15854224342228851</v>
      </c>
    </row>
    <row r="339" spans="1:13" x14ac:dyDescent="0.3">
      <c r="A339" t="s">
        <v>396</v>
      </c>
      <c r="B339">
        <v>30.4</v>
      </c>
      <c r="C339" s="5">
        <f t="shared" si="55"/>
        <v>7.5000000000001066E-2</v>
      </c>
      <c r="D339" s="5">
        <f t="shared" si="56"/>
        <v>2.2500000000000853E-2</v>
      </c>
      <c r="E339" s="5">
        <f t="shared" si="57"/>
        <v>7.5000000000001066E-2</v>
      </c>
      <c r="F339" s="5">
        <f t="shared" si="58"/>
        <v>3.7500000000000533E-2</v>
      </c>
      <c r="G339" s="2">
        <f t="shared" si="65"/>
        <v>336</v>
      </c>
      <c r="H339" s="6">
        <f t="shared" si="59"/>
        <v>1.3908205841446453E-3</v>
      </c>
      <c r="I339" s="6">
        <f t="shared" si="60"/>
        <v>1.223494146345193E-3</v>
      </c>
      <c r="J339" s="6">
        <f t="shared" si="61"/>
        <v>0.46731571627259882</v>
      </c>
      <c r="K339" s="6">
        <f t="shared" si="62"/>
        <v>0.34027424782276394</v>
      </c>
      <c r="L339" s="2">
        <f t="shared" si="63"/>
        <v>0.15948876427854097</v>
      </c>
      <c r="M339" s="2">
        <f t="shared" si="64"/>
        <v>0.15959008306832539</v>
      </c>
    </row>
    <row r="340" spans="1:13" x14ac:dyDescent="0.3">
      <c r="A340" t="s">
        <v>397</v>
      </c>
      <c r="B340">
        <v>30.55</v>
      </c>
      <c r="C340" s="5">
        <f t="shared" si="55"/>
        <v>7.5000000000001066E-2</v>
      </c>
      <c r="D340" s="5">
        <f t="shared" si="56"/>
        <v>-2.5000000000001243E-2</v>
      </c>
      <c r="E340" s="5">
        <f t="shared" si="57"/>
        <v>0</v>
      </c>
      <c r="F340" s="5">
        <f t="shared" si="58"/>
        <v>-3.7500000000000533E-2</v>
      </c>
      <c r="G340" s="2">
        <f t="shared" si="65"/>
        <v>337</v>
      </c>
      <c r="H340" s="6">
        <f t="shared" si="59"/>
        <v>1.3908205841446453E-3</v>
      </c>
      <c r="I340" s="6">
        <f t="shared" si="60"/>
        <v>1.2295311240409753E-3</v>
      </c>
      <c r="J340" s="6">
        <f t="shared" si="61"/>
        <v>0.46870653685674346</v>
      </c>
      <c r="K340" s="6">
        <f t="shared" si="62"/>
        <v>0.34150377894680489</v>
      </c>
      <c r="L340" s="2">
        <f t="shared" si="63"/>
        <v>0.16054002403897016</v>
      </c>
      <c r="M340" s="2">
        <f t="shared" si="64"/>
        <v>0.16064134282875459</v>
      </c>
    </row>
    <row r="341" spans="1:13" x14ac:dyDescent="0.3">
      <c r="A341" t="s">
        <v>398</v>
      </c>
      <c r="B341">
        <v>30.55</v>
      </c>
      <c r="C341" s="5">
        <f t="shared" si="55"/>
        <v>2.4999999999998579E-2</v>
      </c>
      <c r="D341" s="5">
        <f t="shared" si="56"/>
        <v>-1.0000000000000675E-2</v>
      </c>
      <c r="E341" s="5">
        <f t="shared" si="57"/>
        <v>2.4999999999998579E-2</v>
      </c>
      <c r="F341" s="5">
        <f t="shared" si="58"/>
        <v>1.2499999999999289E-2</v>
      </c>
      <c r="G341" s="2">
        <f t="shared" si="65"/>
        <v>338</v>
      </c>
      <c r="H341" s="6">
        <f t="shared" si="59"/>
        <v>1.3908205841446453E-3</v>
      </c>
      <c r="I341" s="6">
        <f t="shared" si="60"/>
        <v>1.2295311240409753E-3</v>
      </c>
      <c r="J341" s="6">
        <f t="shared" si="61"/>
        <v>0.4700973574408881</v>
      </c>
      <c r="K341" s="6">
        <f t="shared" si="62"/>
        <v>0.34273331007084584</v>
      </c>
      <c r="L341" s="2">
        <f t="shared" si="63"/>
        <v>0.16159470391379172</v>
      </c>
      <c r="M341" s="2">
        <f t="shared" si="64"/>
        <v>0.1616969686926634</v>
      </c>
    </row>
    <row r="342" spans="1:13" x14ac:dyDescent="0.3">
      <c r="A342" t="s">
        <v>399</v>
      </c>
      <c r="B342">
        <v>30.599999999999998</v>
      </c>
      <c r="C342" s="5">
        <f t="shared" si="55"/>
        <v>5.4999999999999716E-2</v>
      </c>
      <c r="D342" s="5">
        <f t="shared" si="56"/>
        <v>2.500000000001279E-3</v>
      </c>
      <c r="E342" s="5">
        <f t="shared" si="57"/>
        <v>3.0000000000001137E-2</v>
      </c>
      <c r="F342" s="5">
        <f t="shared" si="58"/>
        <v>2.500000000001279E-3</v>
      </c>
      <c r="G342" s="2">
        <f t="shared" si="65"/>
        <v>339</v>
      </c>
      <c r="H342" s="6">
        <f t="shared" si="59"/>
        <v>1.3908205841446453E-3</v>
      </c>
      <c r="I342" s="6">
        <f t="shared" si="60"/>
        <v>1.2315434499395692E-3</v>
      </c>
      <c r="J342" s="6">
        <f t="shared" si="61"/>
        <v>0.47148817802503273</v>
      </c>
      <c r="K342" s="6">
        <f t="shared" si="62"/>
        <v>0.34396485352078543</v>
      </c>
      <c r="L342" s="2">
        <f t="shared" si="63"/>
        <v>0.16265375548966138</v>
      </c>
      <c r="M342" s="2">
        <f t="shared" si="64"/>
        <v>0.1627571588139789</v>
      </c>
    </row>
    <row r="343" spans="1:13" x14ac:dyDescent="0.3">
      <c r="A343" t="s">
        <v>400</v>
      </c>
      <c r="B343">
        <v>30.66</v>
      </c>
      <c r="C343" s="5">
        <f t="shared" si="55"/>
        <v>3.0000000000001137E-2</v>
      </c>
      <c r="D343" s="5">
        <f t="shared" si="56"/>
        <v>-2.2499999999999076E-2</v>
      </c>
      <c r="E343" s="5">
        <f t="shared" si="57"/>
        <v>0</v>
      </c>
      <c r="F343" s="5">
        <f t="shared" si="58"/>
        <v>-1.5000000000000568E-2</v>
      </c>
      <c r="G343" s="2">
        <f t="shared" si="65"/>
        <v>340</v>
      </c>
      <c r="H343" s="6">
        <f t="shared" si="59"/>
        <v>1.3908205841446453E-3</v>
      </c>
      <c r="I343" s="6">
        <f t="shared" si="60"/>
        <v>1.2339582410178821E-3</v>
      </c>
      <c r="J343" s="6">
        <f t="shared" si="61"/>
        <v>0.47287899860917737</v>
      </c>
      <c r="K343" s="6">
        <f t="shared" si="62"/>
        <v>0.34519881176180334</v>
      </c>
      <c r="L343" s="2">
        <f t="shared" si="63"/>
        <v>0.16371737804002007</v>
      </c>
      <c r="M343" s="2">
        <f t="shared" si="64"/>
        <v>0.16382078136433756</v>
      </c>
    </row>
    <row r="344" spans="1:13" x14ac:dyDescent="0.3">
      <c r="A344" t="s">
        <v>401</v>
      </c>
      <c r="B344">
        <v>30.66</v>
      </c>
      <c r="C344" s="5">
        <f t="shared" si="55"/>
        <v>1.0000000000001563E-2</v>
      </c>
      <c r="D344" s="5">
        <f t="shared" si="56"/>
        <v>7.4999999999985079E-3</v>
      </c>
      <c r="E344" s="5">
        <f t="shared" si="57"/>
        <v>1.0000000000001563E-2</v>
      </c>
      <c r="F344" s="5">
        <f t="shared" si="58"/>
        <v>5.0000000000007816E-3</v>
      </c>
      <c r="G344" s="2">
        <f t="shared" si="65"/>
        <v>341</v>
      </c>
      <c r="H344" s="6">
        <f t="shared" si="59"/>
        <v>1.3908205841446453E-3</v>
      </c>
      <c r="I344" s="6">
        <f t="shared" si="60"/>
        <v>1.2339582410178821E-3</v>
      </c>
      <c r="J344" s="6">
        <f t="shared" si="61"/>
        <v>0.47426981919332201</v>
      </c>
      <c r="K344" s="6">
        <f t="shared" si="62"/>
        <v>0.34643277000282124</v>
      </c>
      <c r="L344" s="2">
        <f t="shared" si="63"/>
        <v>0.16478443301942192</v>
      </c>
      <c r="M344" s="2">
        <f t="shared" si="64"/>
        <v>0.16488821809791543</v>
      </c>
    </row>
    <row r="345" spans="1:13" x14ac:dyDescent="0.3">
      <c r="A345" t="s">
        <v>402</v>
      </c>
      <c r="B345">
        <v>30.680000000000003</v>
      </c>
      <c r="C345" s="5">
        <f t="shared" si="55"/>
        <v>4.4999999999998153E-2</v>
      </c>
      <c r="D345" s="5">
        <f t="shared" si="56"/>
        <v>2.4999999999999467E-2</v>
      </c>
      <c r="E345" s="5">
        <f t="shared" si="57"/>
        <v>3.4999999999996589E-2</v>
      </c>
      <c r="F345" s="5">
        <f t="shared" si="58"/>
        <v>1.2499999999997513E-2</v>
      </c>
      <c r="G345" s="2">
        <f t="shared" si="65"/>
        <v>342</v>
      </c>
      <c r="H345" s="6">
        <f t="shared" si="59"/>
        <v>1.3908205841446453E-3</v>
      </c>
      <c r="I345" s="6">
        <f t="shared" si="60"/>
        <v>1.2347631713773199E-3</v>
      </c>
      <c r="J345" s="6">
        <f t="shared" si="61"/>
        <v>0.47566063977746664</v>
      </c>
      <c r="K345" s="6">
        <f t="shared" si="62"/>
        <v>0.34766753317419857</v>
      </c>
      <c r="L345" s="2">
        <f t="shared" si="63"/>
        <v>0.16585530442107035</v>
      </c>
      <c r="M345" s="2">
        <f t="shared" si="64"/>
        <v>0.165960429557478</v>
      </c>
    </row>
    <row r="346" spans="1:13" x14ac:dyDescent="0.3">
      <c r="A346" t="s">
        <v>403</v>
      </c>
      <c r="B346">
        <v>30.749999999999996</v>
      </c>
      <c r="C346" s="5">
        <f t="shared" si="55"/>
        <v>6.0000000000000497E-2</v>
      </c>
      <c r="D346" s="5">
        <f t="shared" si="56"/>
        <v>4.0000000000001812E-2</v>
      </c>
      <c r="E346" s="5">
        <f t="shared" si="57"/>
        <v>2.5000000000003908E-2</v>
      </c>
      <c r="F346" s="5">
        <f t="shared" si="58"/>
        <v>-4.9999999999963407E-3</v>
      </c>
      <c r="G346" s="2">
        <f t="shared" si="65"/>
        <v>343</v>
      </c>
      <c r="H346" s="6">
        <f t="shared" si="59"/>
        <v>1.3908205841446453E-3</v>
      </c>
      <c r="I346" s="6">
        <f t="shared" si="60"/>
        <v>1.2375804276353515E-3</v>
      </c>
      <c r="J346" s="6">
        <f t="shared" si="61"/>
        <v>0.47705146036161128</v>
      </c>
      <c r="K346" s="6">
        <f t="shared" si="62"/>
        <v>0.3489051136018339</v>
      </c>
      <c r="L346" s="2">
        <f t="shared" si="63"/>
        <v>0.1669309583852995</v>
      </c>
      <c r="M346" s="2">
        <f t="shared" si="64"/>
        <v>0.16703704350471579</v>
      </c>
    </row>
    <row r="347" spans="1:13" x14ac:dyDescent="0.3">
      <c r="A347" t="s">
        <v>404</v>
      </c>
      <c r="B347">
        <v>30.800000000000004</v>
      </c>
      <c r="C347" s="5">
        <f t="shared" ref="C347:C410" si="66">IF(AND(ISNUMBER(B346),ISNUMBER(B348)),(B348-B346)/2,"")</f>
        <v>0.12500000000000178</v>
      </c>
      <c r="D347" s="5">
        <f t="shared" ref="D347:D410" si="67">IF(AND(ISNUMBER(C346),ISNUMBER(C348)),(C348-C346)/2,"")</f>
        <v>1.9999999999998685E-2</v>
      </c>
      <c r="E347" s="5">
        <f t="shared" ref="E347:E410" si="68">IF(AND(ISNUMBER(B347),ISNUMBER(B348)),(B348-B347)/2,"")</f>
        <v>9.9999999999997868E-2</v>
      </c>
      <c r="F347" s="5">
        <f t="shared" ref="F347:F410" si="69">IF(AND(ISNUMBER(E346),ISNUMBER(E347)),(E347-E346)/2,"")</f>
        <v>3.749999999999698E-2</v>
      </c>
      <c r="G347" s="2">
        <f t="shared" si="65"/>
        <v>344</v>
      </c>
      <c r="H347" s="6">
        <f t="shared" ref="H347:H410" si="70">1/MAX(G:G)</f>
        <v>1.3908205841446453E-3</v>
      </c>
      <c r="I347" s="6">
        <f t="shared" ref="I347:I410" si="71">B347/SUM(B:B)</f>
        <v>1.2395927535339458E-3</v>
      </c>
      <c r="J347" s="6">
        <f t="shared" ref="J347:J410" si="72">H347+J346</f>
        <v>0.47844228094575592</v>
      </c>
      <c r="K347" s="6">
        <f t="shared" ref="K347:K410" si="73">I347+K346</f>
        <v>0.35014470635536787</v>
      </c>
      <c r="L347" s="2">
        <f t="shared" ref="L347:L410" si="74">K347*J348</f>
        <v>0.16801102043477245</v>
      </c>
      <c r="M347" s="2">
        <f t="shared" ref="M347:M410" si="75">K348*J347</f>
        <v>0.16812095668136043</v>
      </c>
    </row>
    <row r="348" spans="1:13" x14ac:dyDescent="0.3">
      <c r="A348" t="s">
        <v>405</v>
      </c>
      <c r="B348">
        <v>31</v>
      </c>
      <c r="C348" s="5">
        <f t="shared" si="66"/>
        <v>9.9999999999997868E-2</v>
      </c>
      <c r="D348" s="5">
        <f t="shared" si="67"/>
        <v>-1.2500000000001066E-2</v>
      </c>
      <c r="E348" s="5">
        <f t="shared" si="68"/>
        <v>0</v>
      </c>
      <c r="F348" s="5">
        <f t="shared" si="69"/>
        <v>-4.9999999999998934E-2</v>
      </c>
      <c r="G348" s="2">
        <f t="shared" si="65"/>
        <v>345</v>
      </c>
      <c r="H348" s="6">
        <f t="shared" si="70"/>
        <v>1.3908205841446453E-3</v>
      </c>
      <c r="I348" s="6">
        <f t="shared" si="71"/>
        <v>1.2476420571283218E-3</v>
      </c>
      <c r="J348" s="6">
        <f t="shared" si="72"/>
        <v>0.47983310152990055</v>
      </c>
      <c r="K348" s="6">
        <f t="shared" si="73"/>
        <v>0.35139234841249617</v>
      </c>
      <c r="L348" s="2">
        <f t="shared" si="74"/>
        <v>0.16909840410392649</v>
      </c>
      <c r="M348" s="2">
        <f t="shared" si="75"/>
        <v>0.16920834035051449</v>
      </c>
    </row>
    <row r="349" spans="1:13" x14ac:dyDescent="0.3">
      <c r="A349" t="s">
        <v>406</v>
      </c>
      <c r="B349">
        <v>31</v>
      </c>
      <c r="C349" s="5">
        <f t="shared" si="66"/>
        <v>9.9999999999999645E-2</v>
      </c>
      <c r="D349" s="5">
        <f t="shared" si="67"/>
        <v>8.8817841970012523E-16</v>
      </c>
      <c r="E349" s="5">
        <f t="shared" si="68"/>
        <v>9.9999999999999645E-2</v>
      </c>
      <c r="F349" s="5">
        <f t="shared" si="69"/>
        <v>4.9999999999999822E-2</v>
      </c>
      <c r="G349" s="2">
        <f t="shared" si="65"/>
        <v>346</v>
      </c>
      <c r="H349" s="6">
        <f t="shared" si="70"/>
        <v>1.3908205841446453E-3</v>
      </c>
      <c r="I349" s="6">
        <f t="shared" si="71"/>
        <v>1.2476420571283218E-3</v>
      </c>
      <c r="J349" s="6">
        <f t="shared" si="72"/>
        <v>0.48122392211404519</v>
      </c>
      <c r="K349" s="6">
        <f t="shared" si="73"/>
        <v>0.35263999046962446</v>
      </c>
      <c r="L349" s="2">
        <f t="shared" si="74"/>
        <v>0.17018925826558992</v>
      </c>
      <c r="M349" s="2">
        <f t="shared" si="75"/>
        <v>0.17030306802962389</v>
      </c>
    </row>
    <row r="350" spans="1:13" x14ac:dyDescent="0.3">
      <c r="A350" t="s">
        <v>407</v>
      </c>
      <c r="B350">
        <v>31.2</v>
      </c>
      <c r="C350" s="5">
        <f t="shared" si="66"/>
        <v>9.9999999999999645E-2</v>
      </c>
      <c r="D350" s="5">
        <f t="shared" si="67"/>
        <v>-4.9999999999998934E-2</v>
      </c>
      <c r="E350" s="5">
        <f t="shared" si="68"/>
        <v>0</v>
      </c>
      <c r="F350" s="5">
        <f t="shared" si="69"/>
        <v>-4.9999999999999822E-2</v>
      </c>
      <c r="G350" s="2">
        <f t="shared" si="65"/>
        <v>347</v>
      </c>
      <c r="H350" s="6">
        <f t="shared" si="70"/>
        <v>1.3908205841446453E-3</v>
      </c>
      <c r="I350" s="6">
        <f t="shared" si="71"/>
        <v>1.2556913607226982E-3</v>
      </c>
      <c r="J350" s="6">
        <f t="shared" si="72"/>
        <v>0.48261474269818982</v>
      </c>
      <c r="K350" s="6">
        <f t="shared" si="73"/>
        <v>0.35389568183034714</v>
      </c>
      <c r="L350" s="2">
        <f t="shared" si="74"/>
        <v>0.17128747882748299</v>
      </c>
      <c r="M350" s="2">
        <f t="shared" si="75"/>
        <v>0.17140128859151696</v>
      </c>
    </row>
    <row r="351" spans="1:13" x14ac:dyDescent="0.3">
      <c r="A351" t="s">
        <v>408</v>
      </c>
      <c r="B351">
        <v>31.2</v>
      </c>
      <c r="C351" s="5">
        <f t="shared" si="66"/>
        <v>1.7763568394002505E-15</v>
      </c>
      <c r="D351" s="5">
        <f t="shared" si="67"/>
        <v>-4.9999999999998934E-2</v>
      </c>
      <c r="E351" s="5">
        <f t="shared" si="68"/>
        <v>1.7763568394002505E-15</v>
      </c>
      <c r="F351" s="5">
        <f t="shared" si="69"/>
        <v>8.8817841970012523E-16</v>
      </c>
      <c r="G351" s="2">
        <f t="shared" si="65"/>
        <v>348</v>
      </c>
      <c r="H351" s="6">
        <f t="shared" si="70"/>
        <v>1.3908205841446453E-3</v>
      </c>
      <c r="I351" s="6">
        <f t="shared" si="71"/>
        <v>1.2556913607226982E-3</v>
      </c>
      <c r="J351" s="6">
        <f t="shared" si="72"/>
        <v>0.48400556328233446</v>
      </c>
      <c r="K351" s="6">
        <f t="shared" si="73"/>
        <v>0.35515137319106982</v>
      </c>
      <c r="L351" s="2">
        <f t="shared" si="74"/>
        <v>0.17238919227215971</v>
      </c>
      <c r="M351" s="2">
        <f t="shared" si="75"/>
        <v>0.17250300203619368</v>
      </c>
    </row>
    <row r="352" spans="1:13" x14ac:dyDescent="0.3">
      <c r="A352" t="s">
        <v>409</v>
      </c>
      <c r="B352">
        <v>31.200000000000003</v>
      </c>
      <c r="C352" s="5">
        <f t="shared" si="66"/>
        <v>1.7763568394002505E-15</v>
      </c>
      <c r="D352" s="5">
        <f t="shared" si="67"/>
        <v>-8.8817841970012523E-16</v>
      </c>
      <c r="E352" s="5">
        <f t="shared" si="68"/>
        <v>0</v>
      </c>
      <c r="F352" s="5">
        <f t="shared" si="69"/>
        <v>-8.8817841970012523E-16</v>
      </c>
      <c r="G352" s="2">
        <f t="shared" si="65"/>
        <v>349</v>
      </c>
      <c r="H352" s="6">
        <f t="shared" si="70"/>
        <v>1.3908205841446453E-3</v>
      </c>
      <c r="I352" s="6">
        <f t="shared" si="71"/>
        <v>1.2556913607226982E-3</v>
      </c>
      <c r="J352" s="6">
        <f t="shared" si="72"/>
        <v>0.4853963838664791</v>
      </c>
      <c r="K352" s="6">
        <f t="shared" si="73"/>
        <v>0.3564070645517925</v>
      </c>
      <c r="L352" s="2">
        <f t="shared" si="74"/>
        <v>0.17349439859962007</v>
      </c>
      <c r="M352" s="2">
        <f t="shared" si="75"/>
        <v>0.17360820836365404</v>
      </c>
    </row>
    <row r="353" spans="1:13" x14ac:dyDescent="0.3">
      <c r="A353" t="s">
        <v>410</v>
      </c>
      <c r="B353">
        <v>31.200000000000003</v>
      </c>
      <c r="C353" s="5">
        <f t="shared" si="66"/>
        <v>0</v>
      </c>
      <c r="D353" s="5">
        <f t="shared" si="67"/>
        <v>-8.8817841970012523E-16</v>
      </c>
      <c r="E353" s="5">
        <f t="shared" si="68"/>
        <v>0</v>
      </c>
      <c r="F353" s="5">
        <f t="shared" si="69"/>
        <v>0</v>
      </c>
      <c r="G353" s="2">
        <f t="shared" si="65"/>
        <v>350</v>
      </c>
      <c r="H353" s="6">
        <f t="shared" si="70"/>
        <v>1.3908205841446453E-3</v>
      </c>
      <c r="I353" s="6">
        <f t="shared" si="71"/>
        <v>1.2556913607226982E-3</v>
      </c>
      <c r="J353" s="6">
        <f t="shared" si="72"/>
        <v>0.48678720445062373</v>
      </c>
      <c r="K353" s="6">
        <f t="shared" si="73"/>
        <v>0.35766275591251517</v>
      </c>
      <c r="L353" s="2">
        <f t="shared" si="74"/>
        <v>0.17460309780986408</v>
      </c>
      <c r="M353" s="2">
        <f t="shared" si="75"/>
        <v>0.17471690757389804</v>
      </c>
    </row>
    <row r="354" spans="1:13" x14ac:dyDescent="0.3">
      <c r="A354" t="s">
        <v>411</v>
      </c>
      <c r="B354">
        <v>31.200000000000003</v>
      </c>
      <c r="C354" s="5">
        <f t="shared" si="66"/>
        <v>0</v>
      </c>
      <c r="D354" s="5">
        <f t="shared" si="67"/>
        <v>0</v>
      </c>
      <c r="E354" s="5">
        <f t="shared" si="68"/>
        <v>0</v>
      </c>
      <c r="F354" s="5">
        <f t="shared" si="69"/>
        <v>0</v>
      </c>
      <c r="G354" s="2">
        <f t="shared" si="65"/>
        <v>351</v>
      </c>
      <c r="H354" s="6">
        <f t="shared" si="70"/>
        <v>1.3908205841446453E-3</v>
      </c>
      <c r="I354" s="6">
        <f t="shared" si="71"/>
        <v>1.2556913607226982E-3</v>
      </c>
      <c r="J354" s="6">
        <f t="shared" si="72"/>
        <v>0.48817802503476837</v>
      </c>
      <c r="K354" s="6">
        <f t="shared" si="73"/>
        <v>0.35891844727323785</v>
      </c>
      <c r="L354" s="2">
        <f t="shared" si="74"/>
        <v>0.17571528990289176</v>
      </c>
      <c r="M354" s="2">
        <f t="shared" si="75"/>
        <v>0.17582909966692573</v>
      </c>
    </row>
    <row r="355" spans="1:13" x14ac:dyDescent="0.3">
      <c r="A355" t="s">
        <v>412</v>
      </c>
      <c r="B355">
        <v>31.200000000000003</v>
      </c>
      <c r="C355" s="5">
        <f t="shared" si="66"/>
        <v>0</v>
      </c>
      <c r="D355" s="5">
        <f t="shared" si="67"/>
        <v>0</v>
      </c>
      <c r="E355" s="5">
        <f t="shared" si="68"/>
        <v>0</v>
      </c>
      <c r="F355" s="5">
        <f t="shared" si="69"/>
        <v>0</v>
      </c>
      <c r="G355" s="2">
        <f t="shared" si="65"/>
        <v>352</v>
      </c>
      <c r="H355" s="6">
        <f t="shared" si="70"/>
        <v>1.3908205841446453E-3</v>
      </c>
      <c r="I355" s="6">
        <f t="shared" si="71"/>
        <v>1.2556913607226982E-3</v>
      </c>
      <c r="J355" s="6">
        <f t="shared" si="72"/>
        <v>0.48956884561891301</v>
      </c>
      <c r="K355" s="6">
        <f t="shared" si="73"/>
        <v>0.36017413863396053</v>
      </c>
      <c r="L355" s="2">
        <f t="shared" si="74"/>
        <v>0.17683097487870306</v>
      </c>
      <c r="M355" s="2">
        <f t="shared" si="75"/>
        <v>0.17694478464273702</v>
      </c>
    </row>
    <row r="356" spans="1:13" x14ac:dyDescent="0.3">
      <c r="A356" t="s">
        <v>413</v>
      </c>
      <c r="B356">
        <v>31.200000000000003</v>
      </c>
      <c r="C356" s="5">
        <f t="shared" si="66"/>
        <v>0</v>
      </c>
      <c r="D356" s="5">
        <f t="shared" si="67"/>
        <v>9.9999999999997868E-3</v>
      </c>
      <c r="E356" s="5">
        <f t="shared" si="68"/>
        <v>0</v>
      </c>
      <c r="F356" s="5">
        <f t="shared" si="69"/>
        <v>0</v>
      </c>
      <c r="G356" s="2">
        <f t="shared" si="65"/>
        <v>353</v>
      </c>
      <c r="H356" s="6">
        <f t="shared" si="70"/>
        <v>1.3908205841446453E-3</v>
      </c>
      <c r="I356" s="6">
        <f t="shared" si="71"/>
        <v>1.2556913607226982E-3</v>
      </c>
      <c r="J356" s="6">
        <f t="shared" si="72"/>
        <v>0.49095966620305764</v>
      </c>
      <c r="K356" s="6">
        <f t="shared" si="73"/>
        <v>0.3614298299946832</v>
      </c>
      <c r="L356" s="2">
        <f t="shared" si="74"/>
        <v>0.17795015273729803</v>
      </c>
      <c r="M356" s="2">
        <f t="shared" si="75"/>
        <v>0.178063962501332</v>
      </c>
    </row>
    <row r="357" spans="1:13" x14ac:dyDescent="0.3">
      <c r="A357" t="s">
        <v>414</v>
      </c>
      <c r="B357">
        <v>31.200000000000003</v>
      </c>
      <c r="C357" s="5">
        <f t="shared" si="66"/>
        <v>1.9999999999999574E-2</v>
      </c>
      <c r="D357" s="5">
        <f t="shared" si="67"/>
        <v>9.9999999999997868E-3</v>
      </c>
      <c r="E357" s="5">
        <f t="shared" si="68"/>
        <v>1.9999999999999574E-2</v>
      </c>
      <c r="F357" s="5">
        <f t="shared" si="69"/>
        <v>9.9999999999997868E-3</v>
      </c>
      <c r="G357" s="2">
        <f t="shared" si="65"/>
        <v>354</v>
      </c>
      <c r="H357" s="6">
        <f t="shared" si="70"/>
        <v>1.3908205841446453E-3</v>
      </c>
      <c r="I357" s="6">
        <f t="shared" si="71"/>
        <v>1.2556913607226982E-3</v>
      </c>
      <c r="J357" s="6">
        <f t="shared" si="72"/>
        <v>0.49235048678720228</v>
      </c>
      <c r="K357" s="6">
        <f t="shared" si="73"/>
        <v>0.36268552135540588</v>
      </c>
      <c r="L357" s="2">
        <f t="shared" si="74"/>
        <v>0.17907282347867667</v>
      </c>
      <c r="M357" s="2">
        <f t="shared" si="75"/>
        <v>0.17918742585841924</v>
      </c>
    </row>
    <row r="358" spans="1:13" x14ac:dyDescent="0.3">
      <c r="A358" t="s">
        <v>415</v>
      </c>
      <c r="B358">
        <v>31.240000000000002</v>
      </c>
      <c r="C358" s="5">
        <f t="shared" si="66"/>
        <v>1.9999999999999574E-2</v>
      </c>
      <c r="D358" s="5">
        <f t="shared" si="67"/>
        <v>2.0000000000000462E-2</v>
      </c>
      <c r="E358" s="5">
        <f t="shared" si="68"/>
        <v>0</v>
      </c>
      <c r="F358" s="5">
        <f t="shared" si="69"/>
        <v>-9.9999999999997868E-3</v>
      </c>
      <c r="G358" s="2">
        <f t="shared" si="65"/>
        <v>355</v>
      </c>
      <c r="H358" s="6">
        <f t="shared" si="70"/>
        <v>1.3908205841446453E-3</v>
      </c>
      <c r="I358" s="6">
        <f t="shared" si="71"/>
        <v>1.2573012214415736E-3</v>
      </c>
      <c r="J358" s="6">
        <f t="shared" si="72"/>
        <v>0.49374130737134692</v>
      </c>
      <c r="K358" s="6">
        <f t="shared" si="73"/>
        <v>0.36394282257684746</v>
      </c>
      <c r="L358" s="2">
        <f t="shared" si="74"/>
        <v>0.1801997841966024</v>
      </c>
      <c r="M358" s="2">
        <f t="shared" si="75"/>
        <v>0.18031438657634496</v>
      </c>
    </row>
    <row r="359" spans="1:13" x14ac:dyDescent="0.3">
      <c r="A359" t="s">
        <v>416</v>
      </c>
      <c r="B359">
        <v>31.240000000000002</v>
      </c>
      <c r="C359" s="5">
        <f t="shared" si="66"/>
        <v>6.0000000000000497E-2</v>
      </c>
      <c r="D359" s="5">
        <f t="shared" si="67"/>
        <v>2.749999999999897E-2</v>
      </c>
      <c r="E359" s="5">
        <f t="shared" si="68"/>
        <v>6.0000000000000497E-2</v>
      </c>
      <c r="F359" s="5">
        <f t="shared" si="69"/>
        <v>3.0000000000000249E-2</v>
      </c>
      <c r="G359" s="2">
        <f t="shared" si="65"/>
        <v>356</v>
      </c>
      <c r="H359" s="6">
        <f t="shared" si="70"/>
        <v>1.3908205841446453E-3</v>
      </c>
      <c r="I359" s="6">
        <f t="shared" si="71"/>
        <v>1.2573012214415736E-3</v>
      </c>
      <c r="J359" s="6">
        <f t="shared" si="72"/>
        <v>0.49513212795549155</v>
      </c>
      <c r="K359" s="6">
        <f t="shared" si="73"/>
        <v>0.36520012379828903</v>
      </c>
      <c r="L359" s="2">
        <f t="shared" si="74"/>
        <v>0.18133024227536662</v>
      </c>
      <c r="M359" s="2">
        <f t="shared" si="75"/>
        <v>0.18144723593639955</v>
      </c>
    </row>
    <row r="360" spans="1:13" x14ac:dyDescent="0.3">
      <c r="A360" t="s">
        <v>417</v>
      </c>
      <c r="B360">
        <v>31.360000000000003</v>
      </c>
      <c r="C360" s="5">
        <f t="shared" si="66"/>
        <v>7.4999999999997513E-2</v>
      </c>
      <c r="D360" s="5">
        <f t="shared" si="67"/>
        <v>2.4999999999995026E-3</v>
      </c>
      <c r="E360" s="5">
        <f t="shared" si="68"/>
        <v>1.4999999999997016E-2</v>
      </c>
      <c r="F360" s="5">
        <f t="shared" si="69"/>
        <v>-2.2500000000001741E-2</v>
      </c>
      <c r="G360" s="2">
        <f t="shared" si="65"/>
        <v>357</v>
      </c>
      <c r="H360" s="6">
        <f t="shared" si="70"/>
        <v>1.3908205841446453E-3</v>
      </c>
      <c r="I360" s="6">
        <f t="shared" si="71"/>
        <v>1.2621308035981992E-3</v>
      </c>
      <c r="J360" s="6">
        <f t="shared" si="72"/>
        <v>0.49652294853963619</v>
      </c>
      <c r="K360" s="6">
        <f t="shared" si="73"/>
        <v>0.36646225460188725</v>
      </c>
      <c r="L360" s="2">
        <f t="shared" si="74"/>
        <v>0.18246660243042429</v>
      </c>
      <c r="M360" s="2">
        <f t="shared" si="75"/>
        <v>0.18258419559105035</v>
      </c>
    </row>
    <row r="361" spans="1:13" x14ac:dyDescent="0.3">
      <c r="A361" t="s">
        <v>418</v>
      </c>
      <c r="B361">
        <v>31.389999999999997</v>
      </c>
      <c r="C361" s="5">
        <f t="shared" si="66"/>
        <v>6.4999999999999503E-2</v>
      </c>
      <c r="D361" s="5">
        <f t="shared" si="67"/>
        <v>-9.9999999999980105E-3</v>
      </c>
      <c r="E361" s="5">
        <f t="shared" si="68"/>
        <v>5.0000000000002487E-2</v>
      </c>
      <c r="F361" s="5">
        <f t="shared" si="69"/>
        <v>1.7500000000002736E-2</v>
      </c>
      <c r="G361" s="2">
        <f t="shared" si="65"/>
        <v>358</v>
      </c>
      <c r="H361" s="6">
        <f t="shared" si="70"/>
        <v>1.3908205841446453E-3</v>
      </c>
      <c r="I361" s="6">
        <f t="shared" si="71"/>
        <v>1.2633381991373556E-3</v>
      </c>
      <c r="J361" s="6">
        <f t="shared" si="72"/>
        <v>0.49791376912378082</v>
      </c>
      <c r="K361" s="6">
        <f t="shared" si="73"/>
        <v>0.36772559280102463</v>
      </c>
      <c r="L361" s="2">
        <f t="shared" si="74"/>
        <v>0.18360707623861927</v>
      </c>
      <c r="M361" s="2">
        <f t="shared" si="75"/>
        <v>0.18372667332879108</v>
      </c>
    </row>
    <row r="362" spans="1:13" x14ac:dyDescent="0.3">
      <c r="A362" t="s">
        <v>419</v>
      </c>
      <c r="B362">
        <v>31.490000000000002</v>
      </c>
      <c r="C362" s="5">
        <f t="shared" si="66"/>
        <v>5.5000000000001492E-2</v>
      </c>
      <c r="D362" s="5">
        <f t="shared" si="67"/>
        <v>-3.0000000000000249E-2</v>
      </c>
      <c r="E362" s="5">
        <f t="shared" si="68"/>
        <v>4.9999999999990052E-3</v>
      </c>
      <c r="F362" s="5">
        <f t="shared" si="69"/>
        <v>-2.2500000000001741E-2</v>
      </c>
      <c r="G362" s="2">
        <f t="shared" si="65"/>
        <v>359</v>
      </c>
      <c r="H362" s="6">
        <f t="shared" si="70"/>
        <v>1.3908205841446453E-3</v>
      </c>
      <c r="I362" s="6">
        <f t="shared" si="71"/>
        <v>1.2673628509345439E-3</v>
      </c>
      <c r="J362" s="6">
        <f t="shared" si="72"/>
        <v>0.49930458970792546</v>
      </c>
      <c r="K362" s="6">
        <f t="shared" si="73"/>
        <v>0.36899295565195916</v>
      </c>
      <c r="L362" s="2">
        <f t="shared" si="74"/>
        <v>0.18475307932504131</v>
      </c>
      <c r="M362" s="2">
        <f t="shared" si="75"/>
        <v>0.18487287736792457</v>
      </c>
    </row>
    <row r="363" spans="1:13" x14ac:dyDescent="0.3">
      <c r="A363" t="s">
        <v>420</v>
      </c>
      <c r="B363">
        <v>31.5</v>
      </c>
      <c r="C363" s="5">
        <f t="shared" si="66"/>
        <v>4.9999999999990052E-3</v>
      </c>
      <c r="D363" s="5">
        <f t="shared" si="67"/>
        <v>-2.7500000000000746E-2</v>
      </c>
      <c r="E363" s="5">
        <f t="shared" si="68"/>
        <v>0</v>
      </c>
      <c r="F363" s="5">
        <f t="shared" si="69"/>
        <v>-2.4999999999995026E-3</v>
      </c>
      <c r="G363" s="2">
        <f t="shared" si="65"/>
        <v>360</v>
      </c>
      <c r="H363" s="6">
        <f t="shared" si="70"/>
        <v>1.3908205841446453E-3</v>
      </c>
      <c r="I363" s="6">
        <f t="shared" si="71"/>
        <v>1.2677653161142625E-3</v>
      </c>
      <c r="J363" s="6">
        <f t="shared" si="72"/>
        <v>0.5006954102920701</v>
      </c>
      <c r="K363" s="6">
        <f t="shared" si="73"/>
        <v>0.37026072096807344</v>
      </c>
      <c r="L363" s="2">
        <f t="shared" si="74"/>
        <v>0.18590280983236984</v>
      </c>
      <c r="M363" s="2">
        <f t="shared" si="75"/>
        <v>0.1860226078752531</v>
      </c>
    </row>
    <row r="364" spans="1:13" x14ac:dyDescent="0.3">
      <c r="A364" t="s">
        <v>421</v>
      </c>
      <c r="B364">
        <v>31.5</v>
      </c>
      <c r="C364" s="5">
        <f t="shared" si="66"/>
        <v>0</v>
      </c>
      <c r="D364" s="5">
        <f t="shared" si="67"/>
        <v>-2.4999999999995026E-3</v>
      </c>
      <c r="E364" s="5">
        <f t="shared" si="68"/>
        <v>0</v>
      </c>
      <c r="F364" s="5">
        <f t="shared" si="69"/>
        <v>0</v>
      </c>
      <c r="G364" s="2">
        <f t="shared" si="65"/>
        <v>361</v>
      </c>
      <c r="H364" s="6">
        <f t="shared" si="70"/>
        <v>1.3908205841446453E-3</v>
      </c>
      <c r="I364" s="6">
        <f t="shared" si="71"/>
        <v>1.2677653161142625E-3</v>
      </c>
      <c r="J364" s="6">
        <f t="shared" si="72"/>
        <v>0.50208623087621473</v>
      </c>
      <c r="K364" s="6">
        <f t="shared" si="73"/>
        <v>0.37152848628418772</v>
      </c>
      <c r="L364" s="2">
        <f t="shared" si="74"/>
        <v>0.18705606680789341</v>
      </c>
      <c r="M364" s="2">
        <f t="shared" si="75"/>
        <v>0.18717586485077667</v>
      </c>
    </row>
    <row r="365" spans="1:13" x14ac:dyDescent="0.3">
      <c r="A365" t="s">
        <v>422</v>
      </c>
      <c r="B365">
        <v>31.5</v>
      </c>
      <c r="C365" s="5">
        <f t="shared" si="66"/>
        <v>0</v>
      </c>
      <c r="D365" s="5">
        <f t="shared" si="67"/>
        <v>0</v>
      </c>
      <c r="E365" s="5">
        <f t="shared" si="68"/>
        <v>0</v>
      </c>
      <c r="F365" s="5">
        <f t="shared" si="69"/>
        <v>0</v>
      </c>
      <c r="G365" s="2">
        <f t="shared" si="65"/>
        <v>362</v>
      </c>
      <c r="H365" s="6">
        <f t="shared" si="70"/>
        <v>1.3908205841446453E-3</v>
      </c>
      <c r="I365" s="6">
        <f t="shared" si="71"/>
        <v>1.2677653161142625E-3</v>
      </c>
      <c r="J365" s="6">
        <f t="shared" si="72"/>
        <v>0.50347705146035937</v>
      </c>
      <c r="K365" s="6">
        <f t="shared" si="73"/>
        <v>0.372796251600302</v>
      </c>
      <c r="L365" s="2">
        <f t="shared" si="74"/>
        <v>0.188212850251612</v>
      </c>
      <c r="M365" s="2">
        <f t="shared" si="75"/>
        <v>0.18833264829449525</v>
      </c>
    </row>
    <row r="366" spans="1:13" x14ac:dyDescent="0.3">
      <c r="A366" t="s">
        <v>423</v>
      </c>
      <c r="B366">
        <v>31.5</v>
      </c>
      <c r="C366" s="5">
        <f t="shared" si="66"/>
        <v>0</v>
      </c>
      <c r="D366" s="5">
        <f t="shared" si="67"/>
        <v>2.9999999999999361E-2</v>
      </c>
      <c r="E366" s="5">
        <f t="shared" si="68"/>
        <v>0</v>
      </c>
      <c r="F366" s="5">
        <f t="shared" si="69"/>
        <v>0</v>
      </c>
      <c r="G366" s="2">
        <f t="shared" si="65"/>
        <v>363</v>
      </c>
      <c r="H366" s="6">
        <f t="shared" si="70"/>
        <v>1.3908205841446453E-3</v>
      </c>
      <c r="I366" s="6">
        <f t="shared" si="71"/>
        <v>1.2677653161142625E-3</v>
      </c>
      <c r="J366" s="6">
        <f t="shared" si="72"/>
        <v>0.50486787204450401</v>
      </c>
      <c r="K366" s="6">
        <f t="shared" si="73"/>
        <v>0.37406401691641628</v>
      </c>
      <c r="L366" s="2">
        <f t="shared" si="74"/>
        <v>0.18937316016352562</v>
      </c>
      <c r="M366" s="2">
        <f t="shared" si="75"/>
        <v>0.18949295820640888</v>
      </c>
    </row>
    <row r="367" spans="1:13" x14ac:dyDescent="0.3">
      <c r="A367" t="s">
        <v>424</v>
      </c>
      <c r="B367">
        <v>31.5</v>
      </c>
      <c r="C367" s="5">
        <f t="shared" si="66"/>
        <v>5.9999999999998721E-2</v>
      </c>
      <c r="D367" s="5">
        <f t="shared" si="67"/>
        <v>4.5000000000000817E-2</v>
      </c>
      <c r="E367" s="5">
        <f t="shared" si="68"/>
        <v>5.9999999999998721E-2</v>
      </c>
      <c r="F367" s="5">
        <f t="shared" si="69"/>
        <v>2.9999999999999361E-2</v>
      </c>
      <c r="G367" s="2">
        <f t="shared" si="65"/>
        <v>364</v>
      </c>
      <c r="H367" s="6">
        <f t="shared" si="70"/>
        <v>1.3908205841446453E-3</v>
      </c>
      <c r="I367" s="6">
        <f t="shared" si="71"/>
        <v>1.2677653161142625E-3</v>
      </c>
      <c r="J367" s="6">
        <f t="shared" si="72"/>
        <v>0.50625869262864864</v>
      </c>
      <c r="K367" s="6">
        <f t="shared" si="73"/>
        <v>0.37533178223253055</v>
      </c>
      <c r="L367" s="2">
        <f t="shared" si="74"/>
        <v>0.19053699654363426</v>
      </c>
      <c r="M367" s="2">
        <f t="shared" si="75"/>
        <v>0.19065923960446607</v>
      </c>
    </row>
    <row r="368" spans="1:13" x14ac:dyDescent="0.3">
      <c r="A368" t="s">
        <v>425</v>
      </c>
      <c r="B368">
        <v>31.619999999999997</v>
      </c>
      <c r="C368" s="5">
        <f t="shared" si="66"/>
        <v>9.0000000000001634E-2</v>
      </c>
      <c r="D368" s="5">
        <f t="shared" si="67"/>
        <v>-1.4999999999997904E-2</v>
      </c>
      <c r="E368" s="5">
        <f t="shared" si="68"/>
        <v>3.0000000000002913E-2</v>
      </c>
      <c r="F368" s="5">
        <f t="shared" si="69"/>
        <v>-1.4999999999997904E-2</v>
      </c>
      <c r="G368" s="2">
        <f t="shared" si="65"/>
        <v>365</v>
      </c>
      <c r="H368" s="6">
        <f t="shared" si="70"/>
        <v>1.3908205841446453E-3</v>
      </c>
      <c r="I368" s="6">
        <f t="shared" si="71"/>
        <v>1.2725948982708882E-3</v>
      </c>
      <c r="J368" s="6">
        <f t="shared" si="72"/>
        <v>0.50764951321279328</v>
      </c>
      <c r="K368" s="6">
        <f t="shared" si="73"/>
        <v>0.37660437713080142</v>
      </c>
      <c r="L368" s="2">
        <f t="shared" si="74"/>
        <v>0.19170681784405105</v>
      </c>
      <c r="M368" s="2">
        <f t="shared" si="75"/>
        <v>0.19183028677239827</v>
      </c>
    </row>
    <row r="369" spans="1:13" x14ac:dyDescent="0.3">
      <c r="A369" t="s">
        <v>426</v>
      </c>
      <c r="B369">
        <v>31.680000000000003</v>
      </c>
      <c r="C369" s="5">
        <f t="shared" si="66"/>
        <v>3.0000000000002913E-2</v>
      </c>
      <c r="D369" s="5">
        <f t="shared" si="67"/>
        <v>-1.5000000000002345E-2</v>
      </c>
      <c r="E369" s="5">
        <f t="shared" si="68"/>
        <v>0</v>
      </c>
      <c r="F369" s="5">
        <f t="shared" si="69"/>
        <v>-1.5000000000001457E-2</v>
      </c>
      <c r="G369" s="2">
        <f t="shared" si="65"/>
        <v>366</v>
      </c>
      <c r="H369" s="6">
        <f t="shared" si="70"/>
        <v>1.3908205841446453E-3</v>
      </c>
      <c r="I369" s="6">
        <f t="shared" si="71"/>
        <v>1.2750096893492013E-3</v>
      </c>
      <c r="J369" s="6">
        <f t="shared" si="72"/>
        <v>0.50904033379693792</v>
      </c>
      <c r="K369" s="6">
        <f t="shared" si="73"/>
        <v>0.3778793868201506</v>
      </c>
      <c r="L369" s="2">
        <f t="shared" si="74"/>
        <v>0.19288141163142511</v>
      </c>
      <c r="M369" s="2">
        <f t="shared" si="75"/>
        <v>0.19300488055977233</v>
      </c>
    </row>
    <row r="370" spans="1:13" x14ac:dyDescent="0.3">
      <c r="A370" t="s">
        <v>427</v>
      </c>
      <c r="B370">
        <v>31.680000000000003</v>
      </c>
      <c r="C370" s="5">
        <f t="shared" si="66"/>
        <v>5.9999999999996945E-2</v>
      </c>
      <c r="D370" s="5">
        <f t="shared" si="67"/>
        <v>1.9999999999997797E-2</v>
      </c>
      <c r="E370" s="5">
        <f t="shared" si="68"/>
        <v>5.9999999999996945E-2</v>
      </c>
      <c r="F370" s="5">
        <f t="shared" si="69"/>
        <v>2.9999999999998472E-2</v>
      </c>
      <c r="G370" s="2">
        <f t="shared" si="65"/>
        <v>367</v>
      </c>
      <c r="H370" s="6">
        <f t="shared" si="70"/>
        <v>1.3908205841446453E-3</v>
      </c>
      <c r="I370" s="6">
        <f t="shared" si="71"/>
        <v>1.2750096893492013E-3</v>
      </c>
      <c r="J370" s="6">
        <f t="shared" si="72"/>
        <v>0.51043115438108255</v>
      </c>
      <c r="K370" s="6">
        <f t="shared" si="73"/>
        <v>0.37915439650949978</v>
      </c>
      <c r="L370" s="2">
        <f t="shared" si="74"/>
        <v>0.19405955203824102</v>
      </c>
      <c r="M370" s="2">
        <f t="shared" si="75"/>
        <v>0.19418548613578362</v>
      </c>
    </row>
    <row r="371" spans="1:13" x14ac:dyDescent="0.3">
      <c r="A371" t="s">
        <v>428</v>
      </c>
      <c r="B371">
        <v>31.799999999999997</v>
      </c>
      <c r="C371" s="5">
        <f t="shared" si="66"/>
        <v>6.9999999999998508E-2</v>
      </c>
      <c r="D371" s="5">
        <f t="shared" si="67"/>
        <v>-1.7499999999997407E-2</v>
      </c>
      <c r="E371" s="5">
        <f t="shared" si="68"/>
        <v>1.0000000000001563E-2</v>
      </c>
      <c r="F371" s="5">
        <f t="shared" si="69"/>
        <v>-2.4999999999997691E-2</v>
      </c>
      <c r="G371" s="2">
        <f t="shared" si="65"/>
        <v>368</v>
      </c>
      <c r="H371" s="6">
        <f t="shared" si="70"/>
        <v>1.3908205841446453E-3</v>
      </c>
      <c r="I371" s="6">
        <f t="shared" si="71"/>
        <v>1.2798392715058268E-3</v>
      </c>
      <c r="J371" s="6">
        <f t="shared" si="72"/>
        <v>0.51182197496522719</v>
      </c>
      <c r="K371" s="6">
        <f t="shared" si="73"/>
        <v>0.3804342357810056</v>
      </c>
      <c r="L371" s="2">
        <f t="shared" si="74"/>
        <v>0.19524371766785875</v>
      </c>
      <c r="M371" s="2">
        <f t="shared" si="75"/>
        <v>0.19537006374644764</v>
      </c>
    </row>
    <row r="372" spans="1:13" x14ac:dyDescent="0.3">
      <c r="A372" t="s">
        <v>429</v>
      </c>
      <c r="B372">
        <v>31.82</v>
      </c>
      <c r="C372" s="5">
        <f t="shared" si="66"/>
        <v>2.5000000000002132E-2</v>
      </c>
      <c r="D372" s="5">
        <f t="shared" si="67"/>
        <v>-1.499999999999968E-2</v>
      </c>
      <c r="E372" s="5">
        <f t="shared" si="68"/>
        <v>1.5000000000000568E-2</v>
      </c>
      <c r="F372" s="5">
        <f t="shared" si="69"/>
        <v>2.4999999999995026E-3</v>
      </c>
      <c r="G372" s="2">
        <f t="shared" si="65"/>
        <v>369</v>
      </c>
      <c r="H372" s="6">
        <f t="shared" si="70"/>
        <v>1.3908205841446453E-3</v>
      </c>
      <c r="I372" s="6">
        <f t="shared" si="71"/>
        <v>1.2806442018652646E-3</v>
      </c>
      <c r="J372" s="6">
        <f t="shared" si="72"/>
        <v>0.51321279554937183</v>
      </c>
      <c r="K372" s="6">
        <f t="shared" si="73"/>
        <v>0.38171487998287085</v>
      </c>
      <c r="L372" s="2">
        <f t="shared" si="74"/>
        <v>0.19643185757115658</v>
      </c>
      <c r="M372" s="2">
        <f t="shared" si="75"/>
        <v>0.19655882330058544</v>
      </c>
    </row>
    <row r="373" spans="1:13" x14ac:dyDescent="0.3">
      <c r="A373" t="s">
        <v>430</v>
      </c>
      <c r="B373">
        <v>31.85</v>
      </c>
      <c r="C373" s="5">
        <f t="shared" si="66"/>
        <v>3.9999999999999147E-2</v>
      </c>
      <c r="D373" s="5">
        <f t="shared" si="67"/>
        <v>4.9999999999981171E-3</v>
      </c>
      <c r="E373" s="5">
        <f t="shared" si="68"/>
        <v>2.4999999999998579E-2</v>
      </c>
      <c r="F373" s="5">
        <f t="shared" si="69"/>
        <v>4.9999999999990052E-3</v>
      </c>
      <c r="G373" s="2">
        <f t="shared" si="65"/>
        <v>370</v>
      </c>
      <c r="H373" s="6">
        <f t="shared" si="70"/>
        <v>1.3908205841446453E-3</v>
      </c>
      <c r="I373" s="6">
        <f t="shared" si="71"/>
        <v>1.2818515974044212E-3</v>
      </c>
      <c r="J373" s="6">
        <f t="shared" si="72"/>
        <v>0.51460361613351646</v>
      </c>
      <c r="K373" s="6">
        <f t="shared" si="73"/>
        <v>0.38299673158027525</v>
      </c>
      <c r="L373" s="2">
        <f t="shared" si="74"/>
        <v>0.19762418277646937</v>
      </c>
      <c r="M373" s="2">
        <f t="shared" si="75"/>
        <v>0.19775218405608253</v>
      </c>
    </row>
    <row r="374" spans="1:13" x14ac:dyDescent="0.3">
      <c r="A374" t="s">
        <v>431</v>
      </c>
      <c r="B374">
        <v>31.9</v>
      </c>
      <c r="C374" s="5">
        <f t="shared" si="66"/>
        <v>3.4999999999998366E-2</v>
      </c>
      <c r="D374" s="5">
        <f t="shared" si="67"/>
        <v>-4.9999999999990052E-3</v>
      </c>
      <c r="E374" s="5">
        <f t="shared" si="68"/>
        <v>9.9999999999997868E-3</v>
      </c>
      <c r="F374" s="5">
        <f t="shared" si="69"/>
        <v>-7.499999999999396E-3</v>
      </c>
      <c r="G374" s="2">
        <f t="shared" si="65"/>
        <v>371</v>
      </c>
      <c r="H374" s="6">
        <f t="shared" si="70"/>
        <v>1.3908205841446453E-3</v>
      </c>
      <c r="I374" s="6">
        <f t="shared" si="71"/>
        <v>1.2838639233030151E-3</v>
      </c>
      <c r="J374" s="6">
        <f t="shared" si="72"/>
        <v>0.5159944367176611</v>
      </c>
      <c r="K374" s="6">
        <f t="shared" si="73"/>
        <v>0.38428059550357829</v>
      </c>
      <c r="L374" s="2">
        <f t="shared" si="74"/>
        <v>0.19882111478070999</v>
      </c>
      <c r="M374" s="2">
        <f t="shared" si="75"/>
        <v>0.19894953139991053</v>
      </c>
    </row>
    <row r="375" spans="1:13" x14ac:dyDescent="0.3">
      <c r="A375" t="s">
        <v>432</v>
      </c>
      <c r="B375">
        <v>31.919999999999998</v>
      </c>
      <c r="C375" s="5">
        <f t="shared" si="66"/>
        <v>3.0000000000001137E-2</v>
      </c>
      <c r="D375" s="5">
        <f t="shared" si="67"/>
        <v>-2.4999999999995026E-3</v>
      </c>
      <c r="E375" s="5">
        <f t="shared" si="68"/>
        <v>2.000000000000135E-2</v>
      </c>
      <c r="F375" s="5">
        <f t="shared" si="69"/>
        <v>5.0000000000007816E-3</v>
      </c>
      <c r="G375" s="2">
        <f t="shared" si="65"/>
        <v>372</v>
      </c>
      <c r="H375" s="6">
        <f t="shared" si="70"/>
        <v>1.3908205841446453E-3</v>
      </c>
      <c r="I375" s="6">
        <f t="shared" si="71"/>
        <v>1.2846688536624527E-3</v>
      </c>
      <c r="J375" s="6">
        <f t="shared" si="72"/>
        <v>0.51738525730180573</v>
      </c>
      <c r="K375" s="6">
        <f t="shared" si="73"/>
        <v>0.38556526435724076</v>
      </c>
      <c r="L375" s="2">
        <f t="shared" si="74"/>
        <v>0.20002203561230897</v>
      </c>
      <c r="M375" s="2">
        <f t="shared" si="75"/>
        <v>0.20015128514971176</v>
      </c>
    </row>
    <row r="376" spans="1:13" x14ac:dyDescent="0.3">
      <c r="A376" t="s">
        <v>433</v>
      </c>
      <c r="B376">
        <v>31.96</v>
      </c>
      <c r="C376" s="5">
        <f t="shared" si="66"/>
        <v>2.9999999999999361E-2</v>
      </c>
      <c r="D376" s="5">
        <f t="shared" si="67"/>
        <v>-5.0000000000007816E-3</v>
      </c>
      <c r="E376" s="5">
        <f t="shared" si="68"/>
        <v>9.9999999999980105E-3</v>
      </c>
      <c r="F376" s="5">
        <f t="shared" si="69"/>
        <v>-5.0000000000016698E-3</v>
      </c>
      <c r="G376" s="2">
        <f t="shared" si="65"/>
        <v>373</v>
      </c>
      <c r="H376" s="6">
        <f t="shared" si="70"/>
        <v>1.3908205841446453E-3</v>
      </c>
      <c r="I376" s="6">
        <f t="shared" si="71"/>
        <v>1.286278714381328E-3</v>
      </c>
      <c r="J376" s="6">
        <f t="shared" si="72"/>
        <v>0.51877607788595037</v>
      </c>
      <c r="K376" s="6">
        <f t="shared" si="73"/>
        <v>0.38685154307162206</v>
      </c>
      <c r="L376" s="2">
        <f t="shared" si="74"/>
        <v>0.20122736732793603</v>
      </c>
      <c r="M376" s="2">
        <f t="shared" si="75"/>
        <v>0.20135703444395367</v>
      </c>
    </row>
    <row r="377" spans="1:13" x14ac:dyDescent="0.3">
      <c r="A377" t="s">
        <v>434</v>
      </c>
      <c r="B377">
        <v>31.979999999999997</v>
      </c>
      <c r="C377" s="5">
        <f t="shared" si="66"/>
        <v>1.9999999999999574E-2</v>
      </c>
      <c r="D377" s="5">
        <f t="shared" si="67"/>
        <v>-9.9999999999988987E-3</v>
      </c>
      <c r="E377" s="5">
        <f t="shared" si="68"/>
        <v>1.0000000000001563E-2</v>
      </c>
      <c r="F377" s="5">
        <f t="shared" si="69"/>
        <v>1.7763568394002505E-15</v>
      </c>
      <c r="G377" s="2">
        <f t="shared" si="65"/>
        <v>374</v>
      </c>
      <c r="H377" s="6">
        <f t="shared" si="70"/>
        <v>1.3908205841446453E-3</v>
      </c>
      <c r="I377" s="6">
        <f t="shared" si="71"/>
        <v>1.2870836447407654E-3</v>
      </c>
      <c r="J377" s="6">
        <f t="shared" si="72"/>
        <v>0.52016689847009501</v>
      </c>
      <c r="K377" s="6">
        <f t="shared" si="73"/>
        <v>0.38813862671636284</v>
      </c>
      <c r="L377" s="2">
        <f t="shared" si="74"/>
        <v>0.20243669682703117</v>
      </c>
      <c r="M377" s="2">
        <f t="shared" si="75"/>
        <v>0.20256678264117736</v>
      </c>
    </row>
    <row r="378" spans="1:13" x14ac:dyDescent="0.3">
      <c r="A378" t="s">
        <v>435</v>
      </c>
      <c r="B378">
        <v>32</v>
      </c>
      <c r="C378" s="5">
        <f t="shared" si="66"/>
        <v>1.0000000000001563E-2</v>
      </c>
      <c r="D378" s="5">
        <f t="shared" si="67"/>
        <v>-9.9999999999997868E-3</v>
      </c>
      <c r="E378" s="5">
        <f t="shared" si="68"/>
        <v>0</v>
      </c>
      <c r="F378" s="5">
        <f t="shared" si="69"/>
        <v>-5.0000000000007816E-3</v>
      </c>
      <c r="G378" s="2">
        <f t="shared" si="65"/>
        <v>375</v>
      </c>
      <c r="H378" s="6">
        <f t="shared" si="70"/>
        <v>1.3908205841446453E-3</v>
      </c>
      <c r="I378" s="6">
        <f t="shared" si="71"/>
        <v>1.2878885751002032E-3</v>
      </c>
      <c r="J378" s="6">
        <f t="shared" si="72"/>
        <v>0.52155771905423964</v>
      </c>
      <c r="K378" s="6">
        <f t="shared" si="73"/>
        <v>0.38942651529146305</v>
      </c>
      <c r="L378" s="2">
        <f t="shared" si="74"/>
        <v>0.20365002746813551</v>
      </c>
      <c r="M378" s="2">
        <f t="shared" si="75"/>
        <v>0.20378011328228171</v>
      </c>
    </row>
    <row r="379" spans="1:13" x14ac:dyDescent="0.3">
      <c r="A379" t="s">
        <v>436</v>
      </c>
      <c r="B379">
        <v>32</v>
      </c>
      <c r="C379" s="5">
        <f t="shared" si="66"/>
        <v>0</v>
      </c>
      <c r="D379" s="5">
        <f t="shared" si="67"/>
        <v>-5.0000000000007816E-3</v>
      </c>
      <c r="E379" s="5">
        <f t="shared" si="68"/>
        <v>0</v>
      </c>
      <c r="F379" s="5">
        <f t="shared" si="69"/>
        <v>0</v>
      </c>
      <c r="G379" s="2">
        <f t="shared" si="65"/>
        <v>376</v>
      </c>
      <c r="H379" s="6">
        <f t="shared" si="70"/>
        <v>1.3908205841446453E-3</v>
      </c>
      <c r="I379" s="6">
        <f t="shared" si="71"/>
        <v>1.2878885751002032E-3</v>
      </c>
      <c r="J379" s="6">
        <f t="shared" si="72"/>
        <v>0.52294853963838428</v>
      </c>
      <c r="K379" s="6">
        <f t="shared" si="73"/>
        <v>0.39071440386656325</v>
      </c>
      <c r="L379" s="2">
        <f t="shared" si="74"/>
        <v>0.20486694055312055</v>
      </c>
      <c r="M379" s="2">
        <f t="shared" si="75"/>
        <v>0.20499702636726674</v>
      </c>
    </row>
    <row r="380" spans="1:13" x14ac:dyDescent="0.3">
      <c r="A380" t="s">
        <v>437</v>
      </c>
      <c r="B380">
        <v>32</v>
      </c>
      <c r="C380" s="5">
        <f t="shared" si="66"/>
        <v>0</v>
      </c>
      <c r="D380" s="5">
        <f t="shared" si="67"/>
        <v>3.0000000000001137E-2</v>
      </c>
      <c r="E380" s="5">
        <f t="shared" si="68"/>
        <v>0</v>
      </c>
      <c r="F380" s="5">
        <f t="shared" si="69"/>
        <v>0</v>
      </c>
      <c r="G380" s="2">
        <f t="shared" si="65"/>
        <v>377</v>
      </c>
      <c r="H380" s="6">
        <f t="shared" si="70"/>
        <v>1.3908205841446453E-3</v>
      </c>
      <c r="I380" s="6">
        <f t="shared" si="71"/>
        <v>1.2878885751002032E-3</v>
      </c>
      <c r="J380" s="6">
        <f t="shared" si="72"/>
        <v>0.52433936022252892</v>
      </c>
      <c r="K380" s="6">
        <f t="shared" si="73"/>
        <v>0.39200229244166346</v>
      </c>
      <c r="L380" s="2">
        <f t="shared" si="74"/>
        <v>0.20608743608198626</v>
      </c>
      <c r="M380" s="2">
        <f t="shared" si="75"/>
        <v>0.20621752189613243</v>
      </c>
    </row>
    <row r="381" spans="1:13" x14ac:dyDescent="0.3">
      <c r="A381" t="s">
        <v>438</v>
      </c>
      <c r="B381">
        <v>32</v>
      </c>
      <c r="C381" s="5">
        <f t="shared" si="66"/>
        <v>6.0000000000002274E-2</v>
      </c>
      <c r="D381" s="5">
        <f t="shared" si="67"/>
        <v>3.0000000000001137E-2</v>
      </c>
      <c r="E381" s="5">
        <f t="shared" si="68"/>
        <v>6.0000000000002274E-2</v>
      </c>
      <c r="F381" s="5">
        <f t="shared" si="69"/>
        <v>3.0000000000001137E-2</v>
      </c>
      <c r="G381" s="2">
        <f t="shared" si="65"/>
        <v>378</v>
      </c>
      <c r="H381" s="6">
        <f t="shared" si="70"/>
        <v>1.3908205841446453E-3</v>
      </c>
      <c r="I381" s="6">
        <f t="shared" si="71"/>
        <v>1.2878885751002032E-3</v>
      </c>
      <c r="J381" s="6">
        <f t="shared" si="72"/>
        <v>0.52573018080667355</v>
      </c>
      <c r="K381" s="6">
        <f t="shared" si="73"/>
        <v>0.39329018101676366</v>
      </c>
      <c r="L381" s="2">
        <f t="shared" si="74"/>
        <v>0.20731151405473261</v>
      </c>
      <c r="M381" s="2">
        <f t="shared" si="75"/>
        <v>0.20744413892597924</v>
      </c>
    </row>
    <row r="382" spans="1:13" x14ac:dyDescent="0.3">
      <c r="A382" t="s">
        <v>439</v>
      </c>
      <c r="B382">
        <v>32.120000000000005</v>
      </c>
      <c r="C382" s="5">
        <f t="shared" si="66"/>
        <v>6.0000000000002274E-2</v>
      </c>
      <c r="D382" s="5">
        <f t="shared" si="67"/>
        <v>-2.0000000000003126E-2</v>
      </c>
      <c r="E382" s="5">
        <f t="shared" si="68"/>
        <v>0</v>
      </c>
      <c r="F382" s="5">
        <f t="shared" si="69"/>
        <v>-3.0000000000001137E-2</v>
      </c>
      <c r="G382" s="2">
        <f t="shared" si="65"/>
        <v>379</v>
      </c>
      <c r="H382" s="6">
        <f t="shared" si="70"/>
        <v>1.3908205841446453E-3</v>
      </c>
      <c r="I382" s="6">
        <f t="shared" si="71"/>
        <v>1.2927181572568293E-3</v>
      </c>
      <c r="J382" s="6">
        <f t="shared" si="72"/>
        <v>0.52712100139081819</v>
      </c>
      <c r="K382" s="6">
        <f t="shared" si="73"/>
        <v>0.39458289917402051</v>
      </c>
      <c r="L382" s="2">
        <f t="shared" si="74"/>
        <v>0.20854172696262463</v>
      </c>
      <c r="M382" s="2">
        <f t="shared" si="75"/>
        <v>0.20867435183387126</v>
      </c>
    </row>
    <row r="383" spans="1:13" x14ac:dyDescent="0.3">
      <c r="A383" t="s">
        <v>440</v>
      </c>
      <c r="B383">
        <v>32.120000000000005</v>
      </c>
      <c r="C383" s="5">
        <f t="shared" si="66"/>
        <v>1.9999999999996021E-2</v>
      </c>
      <c r="D383" s="5">
        <f t="shared" si="67"/>
        <v>-1.2500000000002842E-2</v>
      </c>
      <c r="E383" s="5">
        <f t="shared" si="68"/>
        <v>1.9999999999996021E-2</v>
      </c>
      <c r="F383" s="5">
        <f t="shared" si="69"/>
        <v>9.9999999999980105E-3</v>
      </c>
      <c r="G383" s="2">
        <f t="shared" si="65"/>
        <v>380</v>
      </c>
      <c r="H383" s="6">
        <f t="shared" si="70"/>
        <v>1.3908205841446453E-3</v>
      </c>
      <c r="I383" s="6">
        <f t="shared" si="71"/>
        <v>1.2927181572568293E-3</v>
      </c>
      <c r="J383" s="6">
        <f t="shared" si="72"/>
        <v>0.52851182197496283</v>
      </c>
      <c r="K383" s="6">
        <f t="shared" si="73"/>
        <v>0.39587561733127735</v>
      </c>
      <c r="L383" s="2">
        <f t="shared" si="74"/>
        <v>0.20977553574856186</v>
      </c>
      <c r="M383" s="2">
        <f t="shared" si="75"/>
        <v>0.20990901145023014</v>
      </c>
    </row>
    <row r="384" spans="1:13" x14ac:dyDescent="0.3">
      <c r="A384" t="s">
        <v>441</v>
      </c>
      <c r="B384">
        <v>32.159999999999997</v>
      </c>
      <c r="C384" s="5">
        <f t="shared" si="66"/>
        <v>3.4999999999996589E-2</v>
      </c>
      <c r="D384" s="5">
        <f t="shared" si="67"/>
        <v>3.5000000000003695E-2</v>
      </c>
      <c r="E384" s="5">
        <f t="shared" si="68"/>
        <v>1.5000000000000568E-2</v>
      </c>
      <c r="F384" s="5">
        <f t="shared" si="69"/>
        <v>-2.4999999999977263E-3</v>
      </c>
      <c r="G384" s="2">
        <f t="shared" si="65"/>
        <v>381</v>
      </c>
      <c r="H384" s="6">
        <f t="shared" si="70"/>
        <v>1.3908205841446453E-3</v>
      </c>
      <c r="I384" s="6">
        <f t="shared" si="71"/>
        <v>1.2943280179757042E-3</v>
      </c>
      <c r="J384" s="6">
        <f t="shared" si="72"/>
        <v>0.52990264255910746</v>
      </c>
      <c r="K384" s="6">
        <f t="shared" si="73"/>
        <v>0.39716994534925304</v>
      </c>
      <c r="L384" s="2">
        <f t="shared" si="74"/>
        <v>0.21101379572102083</v>
      </c>
      <c r="M384" s="2">
        <f t="shared" si="75"/>
        <v>0.21114791122477591</v>
      </c>
    </row>
    <row r="385" spans="1:13" x14ac:dyDescent="0.3">
      <c r="A385" t="s">
        <v>442</v>
      </c>
      <c r="B385">
        <v>32.19</v>
      </c>
      <c r="C385" s="5">
        <f t="shared" si="66"/>
        <v>9.0000000000003411E-2</v>
      </c>
      <c r="D385" s="5">
        <f t="shared" si="67"/>
        <v>3.5000000000001918E-2</v>
      </c>
      <c r="E385" s="5">
        <f t="shared" si="68"/>
        <v>7.5000000000002842E-2</v>
      </c>
      <c r="F385" s="5">
        <f t="shared" si="69"/>
        <v>3.0000000000001137E-2</v>
      </c>
      <c r="G385" s="2">
        <f t="shared" si="65"/>
        <v>382</v>
      </c>
      <c r="H385" s="6">
        <f t="shared" si="70"/>
        <v>1.3908205841446453E-3</v>
      </c>
      <c r="I385" s="6">
        <f t="shared" si="71"/>
        <v>1.2955354135148606E-3</v>
      </c>
      <c r="J385" s="6">
        <f t="shared" si="72"/>
        <v>0.5312934631432521</v>
      </c>
      <c r="K385" s="6">
        <f t="shared" si="73"/>
        <v>0.39846548076276789</v>
      </c>
      <c r="L385" s="2">
        <f t="shared" si="74"/>
        <v>0.2122562992102078</v>
      </c>
      <c r="M385" s="2">
        <f t="shared" si="75"/>
        <v>0.2123936221207498</v>
      </c>
    </row>
    <row r="386" spans="1:13" x14ac:dyDescent="0.3">
      <c r="A386" t="s">
        <v>443</v>
      </c>
      <c r="B386">
        <v>32.340000000000003</v>
      </c>
      <c r="C386" s="5">
        <f t="shared" si="66"/>
        <v>0.10500000000000043</v>
      </c>
      <c r="D386" s="5">
        <f t="shared" si="67"/>
        <v>-3.0000000000001137E-2</v>
      </c>
      <c r="E386" s="5">
        <f t="shared" si="68"/>
        <v>2.9999999999997584E-2</v>
      </c>
      <c r="F386" s="5">
        <f t="shared" si="69"/>
        <v>-2.2500000000002629E-2</v>
      </c>
      <c r="G386" s="2">
        <f t="shared" si="65"/>
        <v>383</v>
      </c>
      <c r="H386" s="6">
        <f t="shared" si="70"/>
        <v>1.3908205841446453E-3</v>
      </c>
      <c r="I386" s="6">
        <f t="shared" si="71"/>
        <v>1.3015723912106431E-3</v>
      </c>
      <c r="J386" s="6">
        <f t="shared" si="72"/>
        <v>0.53268428372739673</v>
      </c>
      <c r="K386" s="6">
        <f t="shared" si="73"/>
        <v>0.39976705315397854</v>
      </c>
      <c r="L386" s="2">
        <f t="shared" si="74"/>
        <v>0.21350563061352859</v>
      </c>
      <c r="M386" s="2">
        <f t="shared" si="75"/>
        <v>0.21364423984532649</v>
      </c>
    </row>
    <row r="387" spans="1:13" x14ac:dyDescent="0.3">
      <c r="A387" t="s">
        <v>444</v>
      </c>
      <c r="B387">
        <v>32.4</v>
      </c>
      <c r="C387" s="5">
        <f t="shared" si="66"/>
        <v>3.0000000000001137E-2</v>
      </c>
      <c r="D387" s="5">
        <f t="shared" si="67"/>
        <v>-5.2499999999998437E-2</v>
      </c>
      <c r="E387" s="5">
        <f t="shared" si="68"/>
        <v>3.5527136788005009E-15</v>
      </c>
      <c r="F387" s="5">
        <f t="shared" si="69"/>
        <v>-1.4999999999997016E-2</v>
      </c>
      <c r="G387" s="2">
        <f t="shared" si="65"/>
        <v>384</v>
      </c>
      <c r="H387" s="6">
        <f t="shared" si="70"/>
        <v>1.3908205841446453E-3</v>
      </c>
      <c r="I387" s="6">
        <f t="shared" si="71"/>
        <v>1.3039871822889558E-3</v>
      </c>
      <c r="J387" s="6">
        <f t="shared" si="72"/>
        <v>0.53407510431154137</v>
      </c>
      <c r="K387" s="6">
        <f t="shared" si="73"/>
        <v>0.4010710403362675</v>
      </c>
      <c r="L387" s="2">
        <f t="shared" si="74"/>
        <v>0.21475987556253448</v>
      </c>
      <c r="M387" s="2">
        <f t="shared" si="75"/>
        <v>0.21489848479433238</v>
      </c>
    </row>
    <row r="388" spans="1:13" x14ac:dyDescent="0.3">
      <c r="A388" t="s">
        <v>445</v>
      </c>
      <c r="B388">
        <v>32.400000000000006</v>
      </c>
      <c r="C388" s="5">
        <f t="shared" si="66"/>
        <v>3.5527136788005009E-15</v>
      </c>
      <c r="D388" s="5">
        <f t="shared" si="67"/>
        <v>-7.5000000000020606E-3</v>
      </c>
      <c r="E388" s="5">
        <f t="shared" si="68"/>
        <v>0</v>
      </c>
      <c r="F388" s="5">
        <f t="shared" si="69"/>
        <v>-1.7763568394002505E-15</v>
      </c>
      <c r="G388" s="2">
        <f t="shared" si="65"/>
        <v>385</v>
      </c>
      <c r="H388" s="6">
        <f t="shared" si="70"/>
        <v>1.3908205841446453E-3</v>
      </c>
      <c r="I388" s="6">
        <f t="shared" si="71"/>
        <v>1.303987182288956E-3</v>
      </c>
      <c r="J388" s="6">
        <f t="shared" si="72"/>
        <v>0.53546592489568601</v>
      </c>
      <c r="K388" s="6">
        <f t="shared" si="73"/>
        <v>0.40237502751855647</v>
      </c>
      <c r="L388" s="2">
        <f t="shared" si="74"/>
        <v>0.21601774773596952</v>
      </c>
      <c r="M388" s="2">
        <f t="shared" si="75"/>
        <v>0.21615635696776744</v>
      </c>
    </row>
    <row r="389" spans="1:13" x14ac:dyDescent="0.3">
      <c r="A389" t="s">
        <v>446</v>
      </c>
      <c r="B389">
        <v>32.400000000000006</v>
      </c>
      <c r="C389" s="5">
        <f t="shared" si="66"/>
        <v>1.4999999999997016E-2</v>
      </c>
      <c r="D389" s="5">
        <f t="shared" si="67"/>
        <v>2.24999999999973E-2</v>
      </c>
      <c r="E389" s="5">
        <f t="shared" si="68"/>
        <v>1.4999999999997016E-2</v>
      </c>
      <c r="F389" s="5">
        <f t="shared" si="69"/>
        <v>7.4999999999985079E-3</v>
      </c>
      <c r="G389" s="2">
        <f t="shared" si="65"/>
        <v>386</v>
      </c>
      <c r="H389" s="6">
        <f t="shared" si="70"/>
        <v>1.3908205841446453E-3</v>
      </c>
      <c r="I389" s="6">
        <f t="shared" si="71"/>
        <v>1.303987182288956E-3</v>
      </c>
      <c r="J389" s="6">
        <f t="shared" si="72"/>
        <v>0.53685674547983064</v>
      </c>
      <c r="K389" s="6">
        <f t="shared" si="73"/>
        <v>0.40367901470084544</v>
      </c>
      <c r="L389" s="2">
        <f t="shared" si="74"/>
        <v>0.21727924713383376</v>
      </c>
      <c r="M389" s="2">
        <f t="shared" si="75"/>
        <v>0.21741850456407133</v>
      </c>
    </row>
    <row r="390" spans="1:13" x14ac:dyDescent="0.3">
      <c r="A390" t="s">
        <v>447</v>
      </c>
      <c r="B390">
        <v>32.43</v>
      </c>
      <c r="C390" s="5">
        <f t="shared" si="66"/>
        <v>4.4999999999998153E-2</v>
      </c>
      <c r="D390" s="5">
        <f t="shared" si="67"/>
        <v>1.0000000000001563E-2</v>
      </c>
      <c r="E390" s="5">
        <f t="shared" si="68"/>
        <v>3.0000000000001137E-2</v>
      </c>
      <c r="F390" s="5">
        <f t="shared" si="69"/>
        <v>7.5000000000020606E-3</v>
      </c>
      <c r="G390" s="2">
        <f t="shared" ref="G390:G453" si="76">G389+1</f>
        <v>387</v>
      </c>
      <c r="H390" s="6">
        <f t="shared" si="70"/>
        <v>1.3908205841446453E-3</v>
      </c>
      <c r="I390" s="6">
        <f t="shared" si="71"/>
        <v>1.3051945778281122E-3</v>
      </c>
      <c r="J390" s="6">
        <f t="shared" si="72"/>
        <v>0.53824756606397528</v>
      </c>
      <c r="K390" s="6">
        <f t="shared" si="73"/>
        <v>0.40498420927867357</v>
      </c>
      <c r="L390" s="2">
        <f t="shared" si="74"/>
        <v>0.21854502531310796</v>
      </c>
      <c r="M390" s="2">
        <f t="shared" si="75"/>
        <v>0.21868558249876599</v>
      </c>
    </row>
    <row r="391" spans="1:13" x14ac:dyDescent="0.3">
      <c r="A391" t="s">
        <v>448</v>
      </c>
      <c r="B391">
        <v>32.49</v>
      </c>
      <c r="C391" s="5">
        <f t="shared" si="66"/>
        <v>3.5000000000000142E-2</v>
      </c>
      <c r="D391" s="5">
        <f t="shared" si="67"/>
        <v>-1.9999999999999574E-2</v>
      </c>
      <c r="E391" s="5">
        <f t="shared" si="68"/>
        <v>4.9999999999990052E-3</v>
      </c>
      <c r="F391" s="5">
        <f t="shared" si="69"/>
        <v>-1.2500000000001066E-2</v>
      </c>
      <c r="G391" s="2">
        <f t="shared" si="76"/>
        <v>388</v>
      </c>
      <c r="H391" s="6">
        <f t="shared" si="70"/>
        <v>1.3908205841446453E-3</v>
      </c>
      <c r="I391" s="6">
        <f t="shared" si="71"/>
        <v>1.3076093689064251E-3</v>
      </c>
      <c r="J391" s="6">
        <f t="shared" si="72"/>
        <v>0.53963838664811992</v>
      </c>
      <c r="K391" s="6">
        <f t="shared" si="73"/>
        <v>0.40629181864758002</v>
      </c>
      <c r="L391" s="2">
        <f t="shared" si="74"/>
        <v>0.21981574054785522</v>
      </c>
      <c r="M391" s="2">
        <f t="shared" si="75"/>
        <v>0.21995651491917348</v>
      </c>
    </row>
    <row r="392" spans="1:13" x14ac:dyDescent="0.3">
      <c r="A392" t="s">
        <v>449</v>
      </c>
      <c r="B392">
        <v>32.5</v>
      </c>
      <c r="C392" s="5">
        <f t="shared" si="66"/>
        <v>4.9999999999990052E-3</v>
      </c>
      <c r="D392" s="5">
        <f t="shared" si="67"/>
        <v>-1.7500000000000071E-2</v>
      </c>
      <c r="E392" s="5">
        <f t="shared" si="68"/>
        <v>0</v>
      </c>
      <c r="F392" s="5">
        <f t="shared" si="69"/>
        <v>-2.4999999999995026E-3</v>
      </c>
      <c r="G392" s="2">
        <f t="shared" si="76"/>
        <v>389</v>
      </c>
      <c r="H392" s="6">
        <f t="shared" si="70"/>
        <v>1.3908205841446453E-3</v>
      </c>
      <c r="I392" s="6">
        <f t="shared" si="71"/>
        <v>1.3080118340861439E-3</v>
      </c>
      <c r="J392" s="6">
        <f t="shared" si="72"/>
        <v>0.54102920723226455</v>
      </c>
      <c r="K392" s="6">
        <f t="shared" si="73"/>
        <v>0.40759983048166615</v>
      </c>
      <c r="L392" s="2">
        <f t="shared" si="74"/>
        <v>0.22109031138782903</v>
      </c>
      <c r="M392" s="2">
        <f t="shared" si="75"/>
        <v>0.22123108575914729</v>
      </c>
    </row>
    <row r="393" spans="1:13" x14ac:dyDescent="0.3">
      <c r="A393" t="s">
        <v>450</v>
      </c>
      <c r="B393">
        <v>32.5</v>
      </c>
      <c r="C393" s="5">
        <f t="shared" si="66"/>
        <v>0</v>
      </c>
      <c r="D393" s="5">
        <f t="shared" si="67"/>
        <v>1.2500000000001066E-2</v>
      </c>
      <c r="E393" s="5">
        <f t="shared" si="68"/>
        <v>0</v>
      </c>
      <c r="F393" s="5">
        <f t="shared" si="69"/>
        <v>0</v>
      </c>
      <c r="G393" s="2">
        <f t="shared" si="76"/>
        <v>390</v>
      </c>
      <c r="H393" s="6">
        <f t="shared" si="70"/>
        <v>1.3908205841446453E-3</v>
      </c>
      <c r="I393" s="6">
        <f t="shared" si="71"/>
        <v>1.3080118340861439E-3</v>
      </c>
      <c r="J393" s="6">
        <f t="shared" si="72"/>
        <v>0.54242002781640919</v>
      </c>
      <c r="K393" s="6">
        <f t="shared" si="73"/>
        <v>0.40890784231575228</v>
      </c>
      <c r="L393" s="2">
        <f t="shared" si="74"/>
        <v>0.22236852064736914</v>
      </c>
      <c r="M393" s="2">
        <f t="shared" si="75"/>
        <v>0.22250929501868741</v>
      </c>
    </row>
    <row r="394" spans="1:13" x14ac:dyDescent="0.3">
      <c r="A394" t="s">
        <v>451</v>
      </c>
      <c r="B394">
        <v>32.5</v>
      </c>
      <c r="C394" s="5">
        <f t="shared" si="66"/>
        <v>3.0000000000001137E-2</v>
      </c>
      <c r="D394" s="5">
        <f t="shared" si="67"/>
        <v>3.5000000000000142E-2</v>
      </c>
      <c r="E394" s="5">
        <f t="shared" si="68"/>
        <v>3.0000000000001137E-2</v>
      </c>
      <c r="F394" s="5">
        <f t="shared" si="69"/>
        <v>1.5000000000000568E-2</v>
      </c>
      <c r="G394" s="2">
        <f t="shared" si="76"/>
        <v>391</v>
      </c>
      <c r="H394" s="6">
        <f t="shared" si="70"/>
        <v>1.3908205841446453E-3</v>
      </c>
      <c r="I394" s="6">
        <f t="shared" si="71"/>
        <v>1.3080118340861439E-3</v>
      </c>
      <c r="J394" s="6">
        <f t="shared" si="72"/>
        <v>0.54381084840055383</v>
      </c>
      <c r="K394" s="6">
        <f t="shared" si="73"/>
        <v>0.41021585414983841</v>
      </c>
      <c r="L394" s="2">
        <f t="shared" si="74"/>
        <v>0.22365036832647556</v>
      </c>
      <c r="M394" s="2">
        <f t="shared" si="75"/>
        <v>0.22379245588737884</v>
      </c>
    </row>
    <row r="395" spans="1:13" x14ac:dyDescent="0.3">
      <c r="A395" t="s">
        <v>452</v>
      </c>
      <c r="B395">
        <v>32.56</v>
      </c>
      <c r="C395" s="5">
        <f t="shared" si="66"/>
        <v>7.0000000000000284E-2</v>
      </c>
      <c r="D395" s="5">
        <f t="shared" si="67"/>
        <v>1.4999999999998792E-2</v>
      </c>
      <c r="E395" s="5">
        <f t="shared" si="68"/>
        <v>3.9999999999999147E-2</v>
      </c>
      <c r="F395" s="5">
        <f t="shared" si="69"/>
        <v>4.9999999999990052E-3</v>
      </c>
      <c r="G395" s="2">
        <f t="shared" si="76"/>
        <v>392</v>
      </c>
      <c r="H395" s="6">
        <f t="shared" si="70"/>
        <v>1.3908205841446453E-3</v>
      </c>
      <c r="I395" s="6">
        <f t="shared" si="71"/>
        <v>1.3104266251644568E-3</v>
      </c>
      <c r="J395" s="6">
        <f t="shared" si="72"/>
        <v>0.54520166898469846</v>
      </c>
      <c r="K395" s="6">
        <f t="shared" si="73"/>
        <v>0.41152628077500286</v>
      </c>
      <c r="L395" s="2">
        <f t="shared" si="74"/>
        <v>0.22493717433181554</v>
      </c>
      <c r="M395" s="2">
        <f t="shared" si="75"/>
        <v>0.22508101729022037</v>
      </c>
    </row>
    <row r="396" spans="1:13" x14ac:dyDescent="0.3">
      <c r="A396" t="s">
        <v>453</v>
      </c>
      <c r="B396">
        <v>32.64</v>
      </c>
      <c r="C396" s="5">
        <f t="shared" si="66"/>
        <v>5.9999999999998721E-2</v>
      </c>
      <c r="D396" s="5">
        <f t="shared" si="67"/>
        <v>-5.0000000000007816E-3</v>
      </c>
      <c r="E396" s="5">
        <f t="shared" si="68"/>
        <v>1.9999999999999574E-2</v>
      </c>
      <c r="F396" s="5">
        <f t="shared" si="69"/>
        <v>-9.9999999999997868E-3</v>
      </c>
      <c r="G396" s="2">
        <f t="shared" si="76"/>
        <v>393</v>
      </c>
      <c r="H396" s="6">
        <f t="shared" si="70"/>
        <v>1.3908205841446453E-3</v>
      </c>
      <c r="I396" s="6">
        <f t="shared" si="71"/>
        <v>1.3136463466022073E-3</v>
      </c>
      <c r="J396" s="6">
        <f t="shared" si="72"/>
        <v>0.5465924895688431</v>
      </c>
      <c r="K396" s="6">
        <f t="shared" si="73"/>
        <v>0.41283992712160505</v>
      </c>
      <c r="L396" s="2">
        <f t="shared" si="74"/>
        <v>0.22622938982741536</v>
      </c>
      <c r="M396" s="2">
        <f t="shared" si="75"/>
        <v>0.22637411272359836</v>
      </c>
    </row>
    <row r="397" spans="1:13" x14ac:dyDescent="0.3">
      <c r="A397" t="s">
        <v>454</v>
      </c>
      <c r="B397">
        <v>32.68</v>
      </c>
      <c r="C397" s="5">
        <f t="shared" si="66"/>
        <v>5.9999999999998721E-2</v>
      </c>
      <c r="D397" s="5">
        <f t="shared" si="67"/>
        <v>7.5000000000020606E-3</v>
      </c>
      <c r="E397" s="5">
        <f t="shared" si="68"/>
        <v>3.9999999999999147E-2</v>
      </c>
      <c r="F397" s="5">
        <f t="shared" si="69"/>
        <v>9.9999999999997868E-3</v>
      </c>
      <c r="G397" s="2">
        <f t="shared" si="76"/>
        <v>394</v>
      </c>
      <c r="H397" s="6">
        <f t="shared" si="70"/>
        <v>1.3908205841446453E-3</v>
      </c>
      <c r="I397" s="6">
        <f t="shared" si="71"/>
        <v>1.3152562073210825E-3</v>
      </c>
      <c r="J397" s="6">
        <f t="shared" si="72"/>
        <v>0.54798331015298773</v>
      </c>
      <c r="K397" s="6">
        <f t="shared" si="73"/>
        <v>0.41415518332892615</v>
      </c>
      <c r="L397" s="2">
        <f t="shared" si="74"/>
        <v>0.22752614383160649</v>
      </c>
      <c r="M397" s="2">
        <f t="shared" si="75"/>
        <v>0.22767263108140073</v>
      </c>
    </row>
    <row r="398" spans="1:13" x14ac:dyDescent="0.3">
      <c r="A398" t="s">
        <v>455</v>
      </c>
      <c r="B398">
        <v>32.76</v>
      </c>
      <c r="C398" s="5">
        <f t="shared" si="66"/>
        <v>7.5000000000002842E-2</v>
      </c>
      <c r="D398" s="5">
        <f t="shared" si="67"/>
        <v>-7.4999999999985079E-3</v>
      </c>
      <c r="E398" s="5">
        <f t="shared" si="68"/>
        <v>3.5000000000003695E-2</v>
      </c>
      <c r="F398" s="5">
        <f t="shared" si="69"/>
        <v>-2.4999999999977263E-3</v>
      </c>
      <c r="G398" s="2">
        <f t="shared" si="76"/>
        <v>395</v>
      </c>
      <c r="H398" s="6">
        <f t="shared" si="70"/>
        <v>1.3908205841446453E-3</v>
      </c>
      <c r="I398" s="6">
        <f t="shared" si="71"/>
        <v>1.318475928758833E-3</v>
      </c>
      <c r="J398" s="6">
        <f t="shared" si="72"/>
        <v>0.54937413073713237</v>
      </c>
      <c r="K398" s="6">
        <f t="shared" si="73"/>
        <v>0.41547365925768498</v>
      </c>
      <c r="L398" s="2">
        <f t="shared" si="74"/>
        <v>0.22882832971633169</v>
      </c>
      <c r="M398" s="2">
        <f t="shared" si="75"/>
        <v>0.22897636469383376</v>
      </c>
    </row>
    <row r="399" spans="1:13" x14ac:dyDescent="0.3">
      <c r="A399" t="s">
        <v>456</v>
      </c>
      <c r="B399">
        <v>32.830000000000005</v>
      </c>
      <c r="C399" s="5">
        <f t="shared" si="66"/>
        <v>4.5000000000001705E-2</v>
      </c>
      <c r="D399" s="5">
        <f t="shared" si="67"/>
        <v>-3.2500000000002416E-2</v>
      </c>
      <c r="E399" s="5">
        <f t="shared" si="68"/>
        <v>9.9999999999980105E-3</v>
      </c>
      <c r="F399" s="5">
        <f t="shared" si="69"/>
        <v>-1.2500000000002842E-2</v>
      </c>
      <c r="G399" s="2">
        <f t="shared" si="76"/>
        <v>396</v>
      </c>
      <c r="H399" s="6">
        <f t="shared" si="70"/>
        <v>1.3908205841446453E-3</v>
      </c>
      <c r="I399" s="6">
        <f t="shared" si="71"/>
        <v>1.321293185016865E-3</v>
      </c>
      <c r="J399" s="6">
        <f t="shared" si="72"/>
        <v>0.55076495132127701</v>
      </c>
      <c r="K399" s="6">
        <f t="shared" si="73"/>
        <v>0.41679495244270187</v>
      </c>
      <c r="L399" s="2">
        <f t="shared" si="74"/>
        <v>0.23013573869228354</v>
      </c>
      <c r="M399" s="2">
        <f t="shared" si="75"/>
        <v>0.23028421699721585</v>
      </c>
    </row>
    <row r="400" spans="1:13" x14ac:dyDescent="0.3">
      <c r="A400" t="s">
        <v>457</v>
      </c>
      <c r="B400">
        <v>32.85</v>
      </c>
      <c r="C400" s="5">
        <f t="shared" si="66"/>
        <v>9.9999999999980105E-3</v>
      </c>
      <c r="D400" s="5">
        <f t="shared" si="67"/>
        <v>-1.0000000000001563E-2</v>
      </c>
      <c r="E400" s="5">
        <f t="shared" si="68"/>
        <v>0</v>
      </c>
      <c r="F400" s="5">
        <f t="shared" si="69"/>
        <v>-4.9999999999990052E-3</v>
      </c>
      <c r="G400" s="2">
        <f t="shared" si="76"/>
        <v>397</v>
      </c>
      <c r="H400" s="6">
        <f t="shared" si="70"/>
        <v>1.3908205841446453E-3</v>
      </c>
      <c r="I400" s="6">
        <f t="shared" si="71"/>
        <v>1.3220981153763025E-3</v>
      </c>
      <c r="J400" s="6">
        <f t="shared" si="72"/>
        <v>0.55215577190542164</v>
      </c>
      <c r="K400" s="6">
        <f t="shared" si="73"/>
        <v>0.41811705055807818</v>
      </c>
      <c r="L400" s="2">
        <f t="shared" si="74"/>
        <v>0.23144726859821188</v>
      </c>
      <c r="M400" s="2">
        <f t="shared" si="75"/>
        <v>0.23159574690314419</v>
      </c>
    </row>
    <row r="401" spans="1:13" x14ac:dyDescent="0.3">
      <c r="A401" t="s">
        <v>458</v>
      </c>
      <c r="B401">
        <v>32.85</v>
      </c>
      <c r="C401" s="5">
        <f t="shared" si="66"/>
        <v>2.4999999999998579E-2</v>
      </c>
      <c r="D401" s="5">
        <f t="shared" si="67"/>
        <v>7.5000000000002842E-3</v>
      </c>
      <c r="E401" s="5">
        <f t="shared" si="68"/>
        <v>2.4999999999998579E-2</v>
      </c>
      <c r="F401" s="5">
        <f t="shared" si="69"/>
        <v>1.2499999999999289E-2</v>
      </c>
      <c r="G401" s="2">
        <f t="shared" si="76"/>
        <v>398</v>
      </c>
      <c r="H401" s="6">
        <f t="shared" si="70"/>
        <v>1.3908205841446453E-3</v>
      </c>
      <c r="I401" s="6">
        <f t="shared" si="71"/>
        <v>1.3220981153763025E-3</v>
      </c>
      <c r="J401" s="6">
        <f t="shared" si="72"/>
        <v>0.55354659248956628</v>
      </c>
      <c r="K401" s="6">
        <f t="shared" si="73"/>
        <v>0.4194391486734545</v>
      </c>
      <c r="L401" s="2">
        <f t="shared" si="74"/>
        <v>0.23276247610668646</v>
      </c>
      <c r="M401" s="2">
        <f t="shared" si="75"/>
        <v>0.2329120683277629</v>
      </c>
    </row>
    <row r="402" spans="1:13" x14ac:dyDescent="0.3">
      <c r="A402" t="s">
        <v>459</v>
      </c>
      <c r="B402">
        <v>32.9</v>
      </c>
      <c r="C402" s="5">
        <f t="shared" si="66"/>
        <v>2.4999999999998579E-2</v>
      </c>
      <c r="D402" s="5">
        <f t="shared" si="67"/>
        <v>-1.2499999999999289E-2</v>
      </c>
      <c r="E402" s="5">
        <f t="shared" si="68"/>
        <v>0</v>
      </c>
      <c r="F402" s="5">
        <f t="shared" si="69"/>
        <v>-1.2499999999999289E-2</v>
      </c>
      <c r="G402" s="2">
        <f t="shared" si="76"/>
        <v>399</v>
      </c>
      <c r="H402" s="6">
        <f t="shared" si="70"/>
        <v>1.3908205841446453E-3</v>
      </c>
      <c r="I402" s="6">
        <f t="shared" si="71"/>
        <v>1.3241104412748965E-3</v>
      </c>
      <c r="J402" s="6">
        <f t="shared" si="72"/>
        <v>0.55493741307371092</v>
      </c>
      <c r="K402" s="6">
        <f t="shared" si="73"/>
        <v>0.42076325911472939</v>
      </c>
      <c r="L402" s="2">
        <f t="shared" si="74"/>
        <v>0.23408248073141999</v>
      </c>
      <c r="M402" s="2">
        <f t="shared" si="75"/>
        <v>0.23423207295249643</v>
      </c>
    </row>
    <row r="403" spans="1:13" x14ac:dyDescent="0.3">
      <c r="A403" t="s">
        <v>460</v>
      </c>
      <c r="B403">
        <v>32.9</v>
      </c>
      <c r="C403" s="5">
        <f t="shared" si="66"/>
        <v>0</v>
      </c>
      <c r="D403" s="5">
        <f t="shared" si="67"/>
        <v>1.2500000000001066E-2</v>
      </c>
      <c r="E403" s="5">
        <f t="shared" si="68"/>
        <v>0</v>
      </c>
      <c r="F403" s="5">
        <f t="shared" si="69"/>
        <v>0</v>
      </c>
      <c r="G403" s="2">
        <f t="shared" si="76"/>
        <v>400</v>
      </c>
      <c r="H403" s="6">
        <f t="shared" si="70"/>
        <v>1.3908205841446453E-3</v>
      </c>
      <c r="I403" s="6">
        <f t="shared" si="71"/>
        <v>1.3241104412748965E-3</v>
      </c>
      <c r="J403" s="6">
        <f t="shared" si="72"/>
        <v>0.55632823365785555</v>
      </c>
      <c r="K403" s="6">
        <f t="shared" si="73"/>
        <v>0.42208736955600429</v>
      </c>
      <c r="L403" s="2">
        <f t="shared" si="74"/>
        <v>0.23540616855626834</v>
      </c>
      <c r="M403" s="2">
        <f t="shared" si="75"/>
        <v>0.23555576077734477</v>
      </c>
    </row>
    <row r="404" spans="1:13" x14ac:dyDescent="0.3">
      <c r="A404" t="s">
        <v>461</v>
      </c>
      <c r="B404">
        <v>32.9</v>
      </c>
      <c r="C404" s="5">
        <f t="shared" si="66"/>
        <v>5.0000000000000711E-2</v>
      </c>
      <c r="D404" s="5">
        <f t="shared" si="67"/>
        <v>2.5000000000000355E-2</v>
      </c>
      <c r="E404" s="5">
        <f t="shared" si="68"/>
        <v>5.0000000000000711E-2</v>
      </c>
      <c r="F404" s="5">
        <f t="shared" si="69"/>
        <v>2.5000000000000355E-2</v>
      </c>
      <c r="G404" s="2">
        <f t="shared" si="76"/>
        <v>401</v>
      </c>
      <c r="H404" s="6">
        <f t="shared" si="70"/>
        <v>1.3908205841446453E-3</v>
      </c>
      <c r="I404" s="6">
        <f t="shared" si="71"/>
        <v>1.3241104412748965E-3</v>
      </c>
      <c r="J404" s="6">
        <f t="shared" si="72"/>
        <v>0.55771905424200019</v>
      </c>
      <c r="K404" s="6">
        <f t="shared" si="73"/>
        <v>0.42341147999727918</v>
      </c>
      <c r="L404" s="2">
        <f t="shared" si="74"/>
        <v>0.2367335395812315</v>
      </c>
      <c r="M404" s="2">
        <f t="shared" si="75"/>
        <v>0.2368853764273019</v>
      </c>
    </row>
    <row r="405" spans="1:13" x14ac:dyDescent="0.3">
      <c r="A405" t="s">
        <v>462</v>
      </c>
      <c r="B405">
        <v>33</v>
      </c>
      <c r="C405" s="5">
        <f t="shared" si="66"/>
        <v>5.0000000000000711E-2</v>
      </c>
      <c r="D405" s="5">
        <f t="shared" si="67"/>
        <v>-2.5000000000000355E-2</v>
      </c>
      <c r="E405" s="5">
        <f t="shared" si="68"/>
        <v>0</v>
      </c>
      <c r="F405" s="5">
        <f t="shared" si="69"/>
        <v>-2.5000000000000355E-2</v>
      </c>
      <c r="G405" s="2">
        <f t="shared" si="76"/>
        <v>402</v>
      </c>
      <c r="H405" s="6">
        <f t="shared" si="70"/>
        <v>1.3908205841446453E-3</v>
      </c>
      <c r="I405" s="6">
        <f t="shared" si="71"/>
        <v>1.3281350930720846E-3</v>
      </c>
      <c r="J405" s="6">
        <f t="shared" si="72"/>
        <v>0.55910987482614483</v>
      </c>
      <c r="K405" s="6">
        <f t="shared" si="73"/>
        <v>0.42473961509035124</v>
      </c>
      <c r="L405" s="2">
        <f t="shared" si="74"/>
        <v>0.23806684962644054</v>
      </c>
      <c r="M405" s="2">
        <f t="shared" si="75"/>
        <v>0.23821868647251093</v>
      </c>
    </row>
    <row r="406" spans="1:13" x14ac:dyDescent="0.3">
      <c r="A406" t="s">
        <v>463</v>
      </c>
      <c r="B406">
        <v>33</v>
      </c>
      <c r="C406" s="5">
        <f t="shared" si="66"/>
        <v>0</v>
      </c>
      <c r="D406" s="5">
        <f t="shared" si="67"/>
        <v>-2.5000000000000355E-2</v>
      </c>
      <c r="E406" s="5">
        <f t="shared" si="68"/>
        <v>0</v>
      </c>
      <c r="F406" s="5">
        <f t="shared" si="69"/>
        <v>0</v>
      </c>
      <c r="G406" s="2">
        <f t="shared" si="76"/>
        <v>403</v>
      </c>
      <c r="H406" s="6">
        <f t="shared" si="70"/>
        <v>1.3908205841446453E-3</v>
      </c>
      <c r="I406" s="6">
        <f t="shared" si="71"/>
        <v>1.3281350930720846E-3</v>
      </c>
      <c r="J406" s="6">
        <f t="shared" si="72"/>
        <v>0.56050069541028946</v>
      </c>
      <c r="K406" s="6">
        <f t="shared" si="73"/>
        <v>0.4260677501834233</v>
      </c>
      <c r="L406" s="2">
        <f t="shared" si="74"/>
        <v>0.23940385406690154</v>
      </c>
      <c r="M406" s="2">
        <f t="shared" si="75"/>
        <v>0.23955569091297194</v>
      </c>
    </row>
    <row r="407" spans="1:13" x14ac:dyDescent="0.3">
      <c r="A407" t="s">
        <v>464</v>
      </c>
      <c r="B407">
        <v>33</v>
      </c>
      <c r="C407" s="5">
        <f t="shared" si="66"/>
        <v>0</v>
      </c>
      <c r="D407" s="5">
        <f t="shared" si="67"/>
        <v>0</v>
      </c>
      <c r="E407" s="5">
        <f t="shared" si="68"/>
        <v>0</v>
      </c>
      <c r="F407" s="5">
        <f t="shared" si="69"/>
        <v>0</v>
      </c>
      <c r="G407" s="2">
        <f t="shared" si="76"/>
        <v>404</v>
      </c>
      <c r="H407" s="6">
        <f t="shared" si="70"/>
        <v>1.3908205841446453E-3</v>
      </c>
      <c r="I407" s="6">
        <f t="shared" si="71"/>
        <v>1.3281350930720846E-3</v>
      </c>
      <c r="J407" s="6">
        <f t="shared" si="72"/>
        <v>0.5618915159944341</v>
      </c>
      <c r="K407" s="6">
        <f t="shared" si="73"/>
        <v>0.42739588527649536</v>
      </c>
      <c r="L407" s="2">
        <f t="shared" si="74"/>
        <v>0.24074455290261448</v>
      </c>
      <c r="M407" s="2">
        <f t="shared" si="75"/>
        <v>0.24089638974868488</v>
      </c>
    </row>
    <row r="408" spans="1:13" x14ac:dyDescent="0.3">
      <c r="A408" t="s">
        <v>465</v>
      </c>
      <c r="B408">
        <v>33</v>
      </c>
      <c r="C408" s="5">
        <f t="shared" si="66"/>
        <v>0</v>
      </c>
      <c r="D408" s="5">
        <f t="shared" si="67"/>
        <v>0</v>
      </c>
      <c r="E408" s="5">
        <f t="shared" si="68"/>
        <v>0</v>
      </c>
      <c r="F408" s="5">
        <f t="shared" si="69"/>
        <v>0</v>
      </c>
      <c r="G408" s="2">
        <f t="shared" si="76"/>
        <v>405</v>
      </c>
      <c r="H408" s="6">
        <f t="shared" si="70"/>
        <v>1.3908205841446453E-3</v>
      </c>
      <c r="I408" s="6">
        <f t="shared" si="71"/>
        <v>1.3281350930720846E-3</v>
      </c>
      <c r="J408" s="6">
        <f t="shared" si="72"/>
        <v>0.56328233657857874</v>
      </c>
      <c r="K408" s="6">
        <f t="shared" si="73"/>
        <v>0.42872402036956742</v>
      </c>
      <c r="L408" s="2">
        <f t="shared" si="74"/>
        <v>0.24208894613357937</v>
      </c>
      <c r="M408" s="2">
        <f t="shared" si="75"/>
        <v>0.24224078297964977</v>
      </c>
    </row>
    <row r="409" spans="1:13" x14ac:dyDescent="0.3">
      <c r="A409" t="s">
        <v>466</v>
      </c>
      <c r="B409">
        <v>33</v>
      </c>
      <c r="C409" s="5">
        <f t="shared" si="66"/>
        <v>0</v>
      </c>
      <c r="D409" s="5">
        <f t="shared" si="67"/>
        <v>0</v>
      </c>
      <c r="E409" s="5">
        <f t="shared" si="68"/>
        <v>0</v>
      </c>
      <c r="F409" s="5">
        <f t="shared" si="69"/>
        <v>0</v>
      </c>
      <c r="G409" s="2">
        <f t="shared" si="76"/>
        <v>406</v>
      </c>
      <c r="H409" s="6">
        <f t="shared" si="70"/>
        <v>1.3908205841446453E-3</v>
      </c>
      <c r="I409" s="6">
        <f t="shared" si="71"/>
        <v>1.3281350930720846E-3</v>
      </c>
      <c r="J409" s="6">
        <f t="shared" si="72"/>
        <v>0.56467315716272337</v>
      </c>
      <c r="K409" s="6">
        <f t="shared" si="73"/>
        <v>0.43005215546263947</v>
      </c>
      <c r="L409" s="2">
        <f t="shared" si="74"/>
        <v>0.24343703375979617</v>
      </c>
      <c r="M409" s="2">
        <f t="shared" si="75"/>
        <v>0.24358887060586656</v>
      </c>
    </row>
    <row r="410" spans="1:13" x14ac:dyDescent="0.3">
      <c r="A410" t="s">
        <v>467</v>
      </c>
      <c r="B410">
        <v>33</v>
      </c>
      <c r="C410" s="5">
        <f t="shared" si="66"/>
        <v>0</v>
      </c>
      <c r="D410" s="5">
        <f t="shared" si="67"/>
        <v>9.9999999999997868E-3</v>
      </c>
      <c r="E410" s="5">
        <f t="shared" si="68"/>
        <v>0</v>
      </c>
      <c r="F410" s="5">
        <f t="shared" si="69"/>
        <v>0</v>
      </c>
      <c r="G410" s="2">
        <f t="shared" si="76"/>
        <v>407</v>
      </c>
      <c r="H410" s="6">
        <f t="shared" si="70"/>
        <v>1.3908205841446453E-3</v>
      </c>
      <c r="I410" s="6">
        <f t="shared" si="71"/>
        <v>1.3281350930720846E-3</v>
      </c>
      <c r="J410" s="6">
        <f t="shared" si="72"/>
        <v>0.56606397774686801</v>
      </c>
      <c r="K410" s="6">
        <f t="shared" si="73"/>
        <v>0.43138029055571153</v>
      </c>
      <c r="L410" s="2">
        <f t="shared" si="74"/>
        <v>0.24478881578126493</v>
      </c>
      <c r="M410" s="2">
        <f t="shared" si="75"/>
        <v>0.24494065262733533</v>
      </c>
    </row>
    <row r="411" spans="1:13" x14ac:dyDescent="0.3">
      <c r="A411" t="s">
        <v>468</v>
      </c>
      <c r="B411">
        <v>33</v>
      </c>
      <c r="C411" s="5">
        <f t="shared" ref="C411:C474" si="77">IF(AND(ISNUMBER(B410),ISNUMBER(B412)),(B412-B410)/2,"")</f>
        <v>1.9999999999999574E-2</v>
      </c>
      <c r="D411" s="5">
        <f t="shared" ref="D411:D474" si="78">IF(AND(ISNUMBER(C410),ISNUMBER(C412)),(C412-C410)/2,"")</f>
        <v>2.7499999999999858E-2</v>
      </c>
      <c r="E411" s="5">
        <f t="shared" ref="E411:E474" si="79">IF(AND(ISNUMBER(B411),ISNUMBER(B412)),(B412-B411)/2,"")</f>
        <v>1.9999999999999574E-2</v>
      </c>
      <c r="F411" s="5">
        <f t="shared" ref="F411:F474" si="80">IF(AND(ISNUMBER(E410),ISNUMBER(E411)),(E411-E410)/2,"")</f>
        <v>9.9999999999997868E-3</v>
      </c>
      <c r="G411" s="2">
        <f t="shared" si="76"/>
        <v>408</v>
      </c>
      <c r="H411" s="6">
        <f t="shared" ref="H411:H474" si="81">1/MAX(G:G)</f>
        <v>1.3908205841446453E-3</v>
      </c>
      <c r="I411" s="6">
        <f t="shared" ref="I411:I474" si="82">B411/SUM(B:B)</f>
        <v>1.3281350930720846E-3</v>
      </c>
      <c r="J411" s="6">
        <f t="shared" ref="J411:J474" si="83">H411+J410</f>
        <v>0.56745479833101264</v>
      </c>
      <c r="K411" s="6">
        <f t="shared" ref="K411:K474" si="84">I411+K410</f>
        <v>0.43270842564878359</v>
      </c>
      <c r="L411" s="2">
        <f t="shared" ref="L411:L474" si="85">K411*J412</f>
        <v>0.24614429219798561</v>
      </c>
      <c r="M411" s="2">
        <f t="shared" ref="M411:M474" si="86">K412*J411</f>
        <v>0.24629704256724561</v>
      </c>
    </row>
    <row r="412" spans="1:13" x14ac:dyDescent="0.3">
      <c r="A412" t="s">
        <v>469</v>
      </c>
      <c r="B412">
        <v>33.04</v>
      </c>
      <c r="C412" s="5">
        <f t="shared" si="77"/>
        <v>5.4999999999999716E-2</v>
      </c>
      <c r="D412" s="5">
        <f t="shared" si="78"/>
        <v>9.9999999999997868E-3</v>
      </c>
      <c r="E412" s="5">
        <f t="shared" si="79"/>
        <v>3.5000000000000142E-2</v>
      </c>
      <c r="F412" s="5">
        <f t="shared" si="80"/>
        <v>7.5000000000002842E-3</v>
      </c>
      <c r="G412" s="2">
        <f t="shared" si="76"/>
        <v>409</v>
      </c>
      <c r="H412" s="6">
        <f t="shared" si="81"/>
        <v>1.3908205841446453E-3</v>
      </c>
      <c r="I412" s="6">
        <f t="shared" si="82"/>
        <v>1.3297449537909597E-3</v>
      </c>
      <c r="J412" s="6">
        <f t="shared" si="83"/>
        <v>0.56884561891515728</v>
      </c>
      <c r="K412" s="6">
        <f t="shared" si="84"/>
        <v>0.43403817060257455</v>
      </c>
      <c r="L412" s="2">
        <f t="shared" si="85"/>
        <v>0.24750438101120267</v>
      </c>
      <c r="M412" s="2">
        <f t="shared" si="86"/>
        <v>0.24765873396434243</v>
      </c>
    </row>
    <row r="413" spans="1:13" x14ac:dyDescent="0.3">
      <c r="A413" t="s">
        <v>470</v>
      </c>
      <c r="B413">
        <v>33.11</v>
      </c>
      <c r="C413" s="5">
        <f t="shared" si="77"/>
        <v>3.9999999999999147E-2</v>
      </c>
      <c r="D413" s="5">
        <f t="shared" si="78"/>
        <v>-1.7500000000000071E-2</v>
      </c>
      <c r="E413" s="5">
        <f t="shared" si="79"/>
        <v>4.9999999999990052E-3</v>
      </c>
      <c r="F413" s="5">
        <f t="shared" si="80"/>
        <v>-1.5000000000000568E-2</v>
      </c>
      <c r="G413" s="2">
        <f t="shared" si="76"/>
        <v>410</v>
      </c>
      <c r="H413" s="6">
        <f t="shared" si="81"/>
        <v>1.3908205841446453E-3</v>
      </c>
      <c r="I413" s="6">
        <f t="shared" si="82"/>
        <v>1.3325622100489915E-3</v>
      </c>
      <c r="J413" s="6">
        <f t="shared" si="83"/>
        <v>0.57023643949930192</v>
      </c>
      <c r="K413" s="6">
        <f t="shared" si="84"/>
        <v>0.43537073281262356</v>
      </c>
      <c r="L413" s="2">
        <f t="shared" si="85"/>
        <v>0.24886977911820229</v>
      </c>
      <c r="M413" s="2">
        <f t="shared" si="86"/>
        <v>0.24902436157165311</v>
      </c>
    </row>
    <row r="414" spans="1:13" x14ac:dyDescent="0.3">
      <c r="A414" t="s">
        <v>471</v>
      </c>
      <c r="B414">
        <v>33.119999999999997</v>
      </c>
      <c r="C414" s="5">
        <f t="shared" si="77"/>
        <v>1.9999999999999574E-2</v>
      </c>
      <c r="D414" s="5">
        <f t="shared" si="78"/>
        <v>2.000000000000135E-2</v>
      </c>
      <c r="E414" s="5">
        <f t="shared" si="79"/>
        <v>1.5000000000000568E-2</v>
      </c>
      <c r="F414" s="5">
        <f t="shared" si="80"/>
        <v>5.0000000000007816E-3</v>
      </c>
      <c r="G414" s="2">
        <f t="shared" si="76"/>
        <v>411</v>
      </c>
      <c r="H414" s="6">
        <f t="shared" si="81"/>
        <v>1.3908205841446453E-3</v>
      </c>
      <c r="I414" s="6">
        <f t="shared" si="82"/>
        <v>1.3329646752287103E-3</v>
      </c>
      <c r="J414" s="6">
        <f t="shared" si="83"/>
        <v>0.57162726008344655</v>
      </c>
      <c r="K414" s="6">
        <f t="shared" si="84"/>
        <v>0.43670369748785226</v>
      </c>
      <c r="L414" s="2">
        <f t="shared" si="85"/>
        <v>0.25023911455492948</v>
      </c>
      <c r="M414" s="2">
        <f t="shared" si="86"/>
        <v>0.2503943871885842</v>
      </c>
    </row>
    <row r="415" spans="1:13" x14ac:dyDescent="0.3">
      <c r="A415" t="s">
        <v>472</v>
      </c>
      <c r="B415">
        <v>33.15</v>
      </c>
      <c r="C415" s="5">
        <f t="shared" si="77"/>
        <v>8.0000000000001847E-2</v>
      </c>
      <c r="D415" s="5">
        <f t="shared" si="78"/>
        <v>2.7500000000001634E-2</v>
      </c>
      <c r="E415" s="5">
        <f t="shared" si="79"/>
        <v>6.5000000000001279E-2</v>
      </c>
      <c r="F415" s="5">
        <f t="shared" si="80"/>
        <v>2.5000000000000355E-2</v>
      </c>
      <c r="G415" s="2">
        <f t="shared" si="76"/>
        <v>412</v>
      </c>
      <c r="H415" s="6">
        <f t="shared" si="81"/>
        <v>1.3908205841446453E-3</v>
      </c>
      <c r="I415" s="6">
        <f t="shared" si="82"/>
        <v>1.3341720707678668E-3</v>
      </c>
      <c r="J415" s="6">
        <f t="shared" si="83"/>
        <v>0.57301808066759119</v>
      </c>
      <c r="K415" s="6">
        <f t="shared" si="84"/>
        <v>0.43803786955862012</v>
      </c>
      <c r="L415" s="2">
        <f t="shared" si="85"/>
        <v>0.25161285135981815</v>
      </c>
      <c r="M415" s="2">
        <f t="shared" si="86"/>
        <v>0.25177112205119551</v>
      </c>
    </row>
    <row r="416" spans="1:13" x14ac:dyDescent="0.3">
      <c r="A416" t="s">
        <v>473</v>
      </c>
      <c r="B416">
        <v>33.28</v>
      </c>
      <c r="C416" s="5">
        <f t="shared" si="77"/>
        <v>7.5000000000002842E-2</v>
      </c>
      <c r="D416" s="5">
        <f t="shared" si="78"/>
        <v>-3.5000000000000142E-2</v>
      </c>
      <c r="E416" s="5">
        <f t="shared" si="79"/>
        <v>1.0000000000001563E-2</v>
      </c>
      <c r="F416" s="5">
        <f t="shared" si="80"/>
        <v>-2.7499999999999858E-2</v>
      </c>
      <c r="G416" s="2">
        <f t="shared" si="76"/>
        <v>413</v>
      </c>
      <c r="H416" s="6">
        <f t="shared" si="81"/>
        <v>1.3908205841446453E-3</v>
      </c>
      <c r="I416" s="6">
        <f t="shared" si="82"/>
        <v>1.3394041181042115E-3</v>
      </c>
      <c r="J416" s="6">
        <f t="shared" si="83"/>
        <v>0.57440890125173583</v>
      </c>
      <c r="K416" s="6">
        <f t="shared" si="84"/>
        <v>0.43937727367672436</v>
      </c>
      <c r="L416" s="2">
        <f t="shared" si="85"/>
        <v>0.25299331196406538</v>
      </c>
      <c r="M416" s="2">
        <f t="shared" si="86"/>
        <v>0.25315204501460609</v>
      </c>
    </row>
    <row r="417" spans="1:13" x14ac:dyDescent="0.3">
      <c r="A417" t="s">
        <v>474</v>
      </c>
      <c r="B417">
        <v>33.300000000000004</v>
      </c>
      <c r="C417" s="5">
        <f t="shared" si="77"/>
        <v>1.0000000000001563E-2</v>
      </c>
      <c r="D417" s="5">
        <f t="shared" si="78"/>
        <v>-2.0000000000003126E-2</v>
      </c>
      <c r="E417" s="5">
        <f t="shared" si="79"/>
        <v>0</v>
      </c>
      <c r="F417" s="5">
        <f t="shared" si="80"/>
        <v>-5.0000000000007816E-3</v>
      </c>
      <c r="G417" s="2">
        <f t="shared" si="76"/>
        <v>414</v>
      </c>
      <c r="H417" s="6">
        <f t="shared" si="81"/>
        <v>1.3908205841446453E-3</v>
      </c>
      <c r="I417" s="6">
        <f t="shared" si="82"/>
        <v>1.3402090484636491E-3</v>
      </c>
      <c r="J417" s="6">
        <f t="shared" si="83"/>
        <v>0.57579972183588046</v>
      </c>
      <c r="K417" s="6">
        <f t="shared" si="84"/>
        <v>0.44071748272518801</v>
      </c>
      <c r="L417" s="2">
        <f t="shared" si="85"/>
        <v>0.2543779629081393</v>
      </c>
      <c r="M417" s="2">
        <f t="shared" si="86"/>
        <v>0.25453669595868</v>
      </c>
    </row>
    <row r="418" spans="1:13" x14ac:dyDescent="0.3">
      <c r="A418" t="s">
        <v>475</v>
      </c>
      <c r="B418">
        <v>33.300000000000004</v>
      </c>
      <c r="C418" s="5">
        <f t="shared" si="77"/>
        <v>3.4999999999996589E-2</v>
      </c>
      <c r="D418" s="5">
        <f t="shared" si="78"/>
        <v>1.2499999999997513E-2</v>
      </c>
      <c r="E418" s="5">
        <f t="shared" si="79"/>
        <v>3.4999999999996589E-2</v>
      </c>
      <c r="F418" s="5">
        <f t="shared" si="80"/>
        <v>1.7499999999998295E-2</v>
      </c>
      <c r="G418" s="2">
        <f t="shared" si="76"/>
        <v>415</v>
      </c>
      <c r="H418" s="6">
        <f t="shared" si="81"/>
        <v>1.3908205841446453E-3</v>
      </c>
      <c r="I418" s="6">
        <f t="shared" si="82"/>
        <v>1.3402090484636491E-3</v>
      </c>
      <c r="J418" s="6">
        <f t="shared" si="83"/>
        <v>0.5771905424200251</v>
      </c>
      <c r="K418" s="6">
        <f t="shared" si="84"/>
        <v>0.44205769177365167</v>
      </c>
      <c r="L418" s="2">
        <f t="shared" si="85"/>
        <v>0.25576634183287655</v>
      </c>
      <c r="M418" s="2">
        <f t="shared" si="86"/>
        <v>0.25592670097708492</v>
      </c>
    </row>
    <row r="419" spans="1:13" x14ac:dyDescent="0.3">
      <c r="A419" t="s">
        <v>476</v>
      </c>
      <c r="B419">
        <v>33.369999999999997</v>
      </c>
      <c r="C419" s="5">
        <f t="shared" si="77"/>
        <v>3.4999999999996589E-2</v>
      </c>
      <c r="D419" s="5">
        <f t="shared" si="78"/>
        <v>-1.2499999999997513E-2</v>
      </c>
      <c r="E419" s="5">
        <f t="shared" si="79"/>
        <v>0</v>
      </c>
      <c r="F419" s="5">
        <f t="shared" si="80"/>
        <v>-1.7499999999998295E-2</v>
      </c>
      <c r="G419" s="2">
        <f t="shared" si="76"/>
        <v>416</v>
      </c>
      <c r="H419" s="6">
        <f t="shared" si="81"/>
        <v>1.3908205841446453E-3</v>
      </c>
      <c r="I419" s="6">
        <f t="shared" si="82"/>
        <v>1.3430263047216806E-3</v>
      </c>
      <c r="J419" s="6">
        <f t="shared" si="83"/>
        <v>0.57858136300416974</v>
      </c>
      <c r="K419" s="6">
        <f t="shared" si="84"/>
        <v>0.44340071807837333</v>
      </c>
      <c r="L419" s="2">
        <f t="shared" si="85"/>
        <v>0.25716008266854079</v>
      </c>
      <c r="M419" s="2">
        <f t="shared" si="86"/>
        <v>0.25732044181274916</v>
      </c>
    </row>
    <row r="420" spans="1:13" x14ac:dyDescent="0.3">
      <c r="A420" t="s">
        <v>477</v>
      </c>
      <c r="B420">
        <v>33.369999999999997</v>
      </c>
      <c r="C420" s="5">
        <f t="shared" si="77"/>
        <v>1.0000000000001563E-2</v>
      </c>
      <c r="D420" s="5">
        <f t="shared" si="78"/>
        <v>1.5000000000002345E-2</v>
      </c>
      <c r="E420" s="5">
        <f t="shared" si="79"/>
        <v>1.0000000000001563E-2</v>
      </c>
      <c r="F420" s="5">
        <f t="shared" si="80"/>
        <v>5.0000000000007816E-3</v>
      </c>
      <c r="G420" s="2">
        <f t="shared" si="76"/>
        <v>417</v>
      </c>
      <c r="H420" s="6">
        <f t="shared" si="81"/>
        <v>1.3908205841446453E-3</v>
      </c>
      <c r="I420" s="6">
        <f t="shared" si="82"/>
        <v>1.3430263047216806E-3</v>
      </c>
      <c r="J420" s="6">
        <f t="shared" si="83"/>
        <v>0.57997218358831437</v>
      </c>
      <c r="K420" s="6">
        <f t="shared" si="84"/>
        <v>0.444743744383095</v>
      </c>
      <c r="L420" s="2">
        <f t="shared" si="85"/>
        <v>0.25855755932146429</v>
      </c>
      <c r="M420" s="2">
        <f t="shared" si="86"/>
        <v>0.25871838530289093</v>
      </c>
    </row>
    <row r="421" spans="1:13" x14ac:dyDescent="0.3">
      <c r="A421" t="s">
        <v>478</v>
      </c>
      <c r="B421">
        <v>33.39</v>
      </c>
      <c r="C421" s="5">
        <f t="shared" si="77"/>
        <v>6.5000000000001279E-2</v>
      </c>
      <c r="D421" s="5">
        <f t="shared" si="78"/>
        <v>2.2499999999999076E-2</v>
      </c>
      <c r="E421" s="5">
        <f t="shared" si="79"/>
        <v>5.4999999999999716E-2</v>
      </c>
      <c r="F421" s="5">
        <f t="shared" si="80"/>
        <v>2.2499999999999076E-2</v>
      </c>
      <c r="G421" s="2">
        <f t="shared" si="76"/>
        <v>418</v>
      </c>
      <c r="H421" s="6">
        <f t="shared" si="81"/>
        <v>1.3908205841446453E-3</v>
      </c>
      <c r="I421" s="6">
        <f t="shared" si="82"/>
        <v>1.3438312350811184E-3</v>
      </c>
      <c r="J421" s="6">
        <f t="shared" si="83"/>
        <v>0.58136300417245901</v>
      </c>
      <c r="K421" s="6">
        <f t="shared" si="84"/>
        <v>0.44608757561817614</v>
      </c>
      <c r="L421" s="2">
        <f t="shared" si="85"/>
        <v>0.25995924086789279</v>
      </c>
      <c r="M421" s="2">
        <f t="shared" si="86"/>
        <v>0.26012264061134494</v>
      </c>
    </row>
    <row r="422" spans="1:13" x14ac:dyDescent="0.3">
      <c r="A422" t="s">
        <v>479</v>
      </c>
      <c r="B422">
        <v>33.5</v>
      </c>
      <c r="C422" s="5">
        <f t="shared" si="77"/>
        <v>5.4999999999999716E-2</v>
      </c>
      <c r="D422" s="5">
        <f t="shared" si="78"/>
        <v>-3.2500000000000639E-2</v>
      </c>
      <c r="E422" s="5">
        <f t="shared" si="79"/>
        <v>0</v>
      </c>
      <c r="F422" s="5">
        <f t="shared" si="80"/>
        <v>-2.7499999999999858E-2</v>
      </c>
      <c r="G422" s="2">
        <f t="shared" si="76"/>
        <v>419</v>
      </c>
      <c r="H422" s="6">
        <f t="shared" si="81"/>
        <v>1.3908205841446453E-3</v>
      </c>
      <c r="I422" s="6">
        <f t="shared" si="82"/>
        <v>1.3482583520580253E-3</v>
      </c>
      <c r="J422" s="6">
        <f t="shared" si="83"/>
        <v>0.58275382475660364</v>
      </c>
      <c r="K422" s="6">
        <f t="shared" si="84"/>
        <v>0.44743583397023418</v>
      </c>
      <c r="L422" s="2">
        <f t="shared" si="85"/>
        <v>0.26136724654728438</v>
      </c>
      <c r="M422" s="2">
        <f t="shared" si="86"/>
        <v>0.26153064629073652</v>
      </c>
    </row>
    <row r="423" spans="1:13" x14ac:dyDescent="0.3">
      <c r="A423" t="s">
        <v>480</v>
      </c>
      <c r="B423">
        <v>33.5</v>
      </c>
      <c r="C423" s="5">
        <f t="shared" si="77"/>
        <v>0</v>
      </c>
      <c r="D423" s="5">
        <f t="shared" si="78"/>
        <v>-1.7500000000000071E-2</v>
      </c>
      <c r="E423" s="5">
        <f t="shared" si="79"/>
        <v>0</v>
      </c>
      <c r="F423" s="5">
        <f t="shared" si="80"/>
        <v>0</v>
      </c>
      <c r="G423" s="2">
        <f t="shared" si="76"/>
        <v>420</v>
      </c>
      <c r="H423" s="6">
        <f t="shared" si="81"/>
        <v>1.3908205841446453E-3</v>
      </c>
      <c r="I423" s="6">
        <f t="shared" si="82"/>
        <v>1.3482583520580253E-3</v>
      </c>
      <c r="J423" s="6">
        <f t="shared" si="83"/>
        <v>0.58414464534074828</v>
      </c>
      <c r="K423" s="6">
        <f t="shared" si="84"/>
        <v>0.44878409232229222</v>
      </c>
      <c r="L423" s="2">
        <f t="shared" si="85"/>
        <v>0.26277900259761355</v>
      </c>
      <c r="M423" s="2">
        <f t="shared" si="86"/>
        <v>0.26294240234106564</v>
      </c>
    </row>
    <row r="424" spans="1:13" x14ac:dyDescent="0.3">
      <c r="A424" t="s">
        <v>481</v>
      </c>
      <c r="B424">
        <v>33.5</v>
      </c>
      <c r="C424" s="5">
        <f t="shared" si="77"/>
        <v>1.9999999999999574E-2</v>
      </c>
      <c r="D424" s="5">
        <f t="shared" si="78"/>
        <v>1.9999999999999574E-2</v>
      </c>
      <c r="E424" s="5">
        <f t="shared" si="79"/>
        <v>1.9999999999999574E-2</v>
      </c>
      <c r="F424" s="5">
        <f t="shared" si="80"/>
        <v>9.9999999999997868E-3</v>
      </c>
      <c r="G424" s="2">
        <f t="shared" si="76"/>
        <v>421</v>
      </c>
      <c r="H424" s="6">
        <f t="shared" si="81"/>
        <v>1.3908205841446453E-3</v>
      </c>
      <c r="I424" s="6">
        <f t="shared" si="82"/>
        <v>1.3482583520580253E-3</v>
      </c>
      <c r="J424" s="6">
        <f t="shared" si="83"/>
        <v>0.58553546592489292</v>
      </c>
      <c r="K424" s="6">
        <f t="shared" si="84"/>
        <v>0.45013235067435026</v>
      </c>
      <c r="L424" s="2">
        <f t="shared" si="85"/>
        <v>0.26419450901888025</v>
      </c>
      <c r="M424" s="2">
        <f t="shared" si="86"/>
        <v>0.26435885139287846</v>
      </c>
    </row>
    <row r="425" spans="1:13" x14ac:dyDescent="0.3">
      <c r="A425" t="s">
        <v>482</v>
      </c>
      <c r="B425">
        <v>33.54</v>
      </c>
      <c r="C425" s="5">
        <f t="shared" si="77"/>
        <v>3.9999999999999147E-2</v>
      </c>
      <c r="D425" s="5">
        <f t="shared" si="78"/>
        <v>5.0000000000007816E-3</v>
      </c>
      <c r="E425" s="5">
        <f t="shared" si="79"/>
        <v>1.9999999999999574E-2</v>
      </c>
      <c r="F425" s="5">
        <f t="shared" si="80"/>
        <v>0</v>
      </c>
      <c r="G425" s="2">
        <f t="shared" si="76"/>
        <v>422</v>
      </c>
      <c r="H425" s="6">
        <f t="shared" si="81"/>
        <v>1.3908205841446453E-3</v>
      </c>
      <c r="I425" s="6">
        <f t="shared" si="82"/>
        <v>1.3498682127769004E-3</v>
      </c>
      <c r="J425" s="6">
        <f t="shared" si="83"/>
        <v>0.58692628650903755</v>
      </c>
      <c r="K425" s="6">
        <f t="shared" si="84"/>
        <v>0.45148221888712714</v>
      </c>
      <c r="L425" s="2">
        <f t="shared" si="85"/>
        <v>0.26561471291968552</v>
      </c>
      <c r="M425" s="2">
        <f t="shared" si="86"/>
        <v>0.26578000016325726</v>
      </c>
    </row>
    <row r="426" spans="1:13" x14ac:dyDescent="0.3">
      <c r="A426" t="s">
        <v>483</v>
      </c>
      <c r="B426">
        <v>33.58</v>
      </c>
      <c r="C426" s="5">
        <f t="shared" si="77"/>
        <v>3.0000000000001137E-2</v>
      </c>
      <c r="D426" s="5">
        <f t="shared" si="78"/>
        <v>-1.4999999999998792E-2</v>
      </c>
      <c r="E426" s="5">
        <f t="shared" si="79"/>
        <v>1.0000000000001563E-2</v>
      </c>
      <c r="F426" s="5">
        <f t="shared" si="80"/>
        <v>-4.9999999999990052E-3</v>
      </c>
      <c r="G426" s="2">
        <f t="shared" si="76"/>
        <v>423</v>
      </c>
      <c r="H426" s="6">
        <f t="shared" si="81"/>
        <v>1.3908205841446453E-3</v>
      </c>
      <c r="I426" s="6">
        <f t="shared" si="82"/>
        <v>1.3514780734957758E-3</v>
      </c>
      <c r="J426" s="6">
        <f t="shared" si="83"/>
        <v>0.58831710709318219</v>
      </c>
      <c r="K426" s="6">
        <f t="shared" si="84"/>
        <v>0.45283369696062292</v>
      </c>
      <c r="L426" s="2">
        <f t="shared" si="85"/>
        <v>0.26703962101711154</v>
      </c>
      <c r="M426" s="2">
        <f t="shared" si="86"/>
        <v>0.26720538181498377</v>
      </c>
    </row>
    <row r="427" spans="1:13" x14ac:dyDescent="0.3">
      <c r="A427" t="s">
        <v>484</v>
      </c>
      <c r="B427">
        <v>33.6</v>
      </c>
      <c r="C427" s="5">
        <f t="shared" si="77"/>
        <v>1.0000000000001563E-2</v>
      </c>
      <c r="D427" s="5">
        <f t="shared" si="78"/>
        <v>-7.5000000000002842E-3</v>
      </c>
      <c r="E427" s="5">
        <f t="shared" si="79"/>
        <v>0</v>
      </c>
      <c r="F427" s="5">
        <f t="shared" si="80"/>
        <v>-5.0000000000007816E-3</v>
      </c>
      <c r="G427" s="2">
        <f t="shared" si="76"/>
        <v>424</v>
      </c>
      <c r="H427" s="6">
        <f t="shared" si="81"/>
        <v>1.3908205841446453E-3</v>
      </c>
      <c r="I427" s="6">
        <f t="shared" si="82"/>
        <v>1.3522830038552134E-3</v>
      </c>
      <c r="J427" s="6">
        <f t="shared" si="83"/>
        <v>0.58970792767732683</v>
      </c>
      <c r="K427" s="6">
        <f t="shared" si="84"/>
        <v>0.45418597996447813</v>
      </c>
      <c r="L427" s="2">
        <f t="shared" si="85"/>
        <v>0.26846876423491278</v>
      </c>
      <c r="M427" s="2">
        <f t="shared" si="86"/>
        <v>0.26863452503278501</v>
      </c>
    </row>
    <row r="428" spans="1:13" x14ac:dyDescent="0.3">
      <c r="A428" t="s">
        <v>485</v>
      </c>
      <c r="B428">
        <v>33.6</v>
      </c>
      <c r="C428" s="5">
        <f t="shared" si="77"/>
        <v>1.5000000000000568E-2</v>
      </c>
      <c r="D428" s="5">
        <f t="shared" si="78"/>
        <v>3.2499999999998863E-2</v>
      </c>
      <c r="E428" s="5">
        <f t="shared" si="79"/>
        <v>1.5000000000000568E-2</v>
      </c>
      <c r="F428" s="5">
        <f t="shared" si="80"/>
        <v>7.5000000000002842E-3</v>
      </c>
      <c r="G428" s="2">
        <f t="shared" si="76"/>
        <v>425</v>
      </c>
      <c r="H428" s="6">
        <f t="shared" si="81"/>
        <v>1.3908205841446453E-3</v>
      </c>
      <c r="I428" s="6">
        <f t="shared" si="82"/>
        <v>1.3522830038552134E-3</v>
      </c>
      <c r="J428" s="6">
        <f t="shared" si="83"/>
        <v>0.59109874826147146</v>
      </c>
      <c r="K428" s="6">
        <f t="shared" si="84"/>
        <v>0.45553826296833333</v>
      </c>
      <c r="L428" s="2">
        <f t="shared" si="85"/>
        <v>0.2699016690187887</v>
      </c>
      <c r="M428" s="2">
        <f t="shared" si="86"/>
        <v>0.27006814350665276</v>
      </c>
    </row>
    <row r="429" spans="1:13" x14ac:dyDescent="0.3">
      <c r="A429" t="s">
        <v>486</v>
      </c>
      <c r="B429">
        <v>33.630000000000003</v>
      </c>
      <c r="C429" s="5">
        <f t="shared" si="77"/>
        <v>7.4999999999999289E-2</v>
      </c>
      <c r="D429" s="5">
        <f t="shared" si="78"/>
        <v>3.5000000000000142E-2</v>
      </c>
      <c r="E429" s="5">
        <f t="shared" si="79"/>
        <v>5.9999999999998721E-2</v>
      </c>
      <c r="F429" s="5">
        <f t="shared" si="80"/>
        <v>2.2499999999999076E-2</v>
      </c>
      <c r="G429" s="2">
        <f t="shared" si="76"/>
        <v>426</v>
      </c>
      <c r="H429" s="6">
        <f t="shared" si="81"/>
        <v>1.3908205841446453E-3</v>
      </c>
      <c r="I429" s="6">
        <f t="shared" si="82"/>
        <v>1.35349039939437E-3</v>
      </c>
      <c r="J429" s="6">
        <f t="shared" si="83"/>
        <v>0.5924895688456161</v>
      </c>
      <c r="K429" s="6">
        <f t="shared" si="84"/>
        <v>0.45689175336772769</v>
      </c>
      <c r="L429" s="2">
        <f t="shared" si="85"/>
        <v>0.2713390524172723</v>
      </c>
      <c r="M429" s="2">
        <f t="shared" si="86"/>
        <v>0.27150838838218611</v>
      </c>
    </row>
    <row r="430" spans="1:13" x14ac:dyDescent="0.3">
      <c r="A430" t="s">
        <v>487</v>
      </c>
      <c r="B430">
        <v>33.75</v>
      </c>
      <c r="C430" s="5">
        <f t="shared" si="77"/>
        <v>8.5000000000000853E-2</v>
      </c>
      <c r="D430" s="5">
        <f t="shared" si="78"/>
        <v>-2.4999999999998579E-2</v>
      </c>
      <c r="E430" s="5">
        <f t="shared" si="79"/>
        <v>2.5000000000002132E-2</v>
      </c>
      <c r="F430" s="5">
        <f t="shared" si="80"/>
        <v>-1.7499999999998295E-2</v>
      </c>
      <c r="G430" s="2">
        <f t="shared" si="76"/>
        <v>427</v>
      </c>
      <c r="H430" s="6">
        <f t="shared" si="81"/>
        <v>1.3908205841446453E-3</v>
      </c>
      <c r="I430" s="6">
        <f t="shared" si="82"/>
        <v>1.3583199815509956E-3</v>
      </c>
      <c r="J430" s="6">
        <f t="shared" si="83"/>
        <v>0.59388038942976074</v>
      </c>
      <c r="K430" s="6">
        <f t="shared" si="84"/>
        <v>0.4582500733492787</v>
      </c>
      <c r="L430" s="2">
        <f t="shared" si="85"/>
        <v>0.27278307565158599</v>
      </c>
      <c r="M430" s="2">
        <f t="shared" si="86"/>
        <v>0.27295360669738811</v>
      </c>
    </row>
    <row r="431" spans="1:13" x14ac:dyDescent="0.3">
      <c r="A431" t="s">
        <v>488</v>
      </c>
      <c r="B431">
        <v>33.800000000000004</v>
      </c>
      <c r="C431" s="5">
        <f t="shared" si="77"/>
        <v>2.5000000000002132E-2</v>
      </c>
      <c r="D431" s="5">
        <f t="shared" si="78"/>
        <v>-3.2500000000000639E-2</v>
      </c>
      <c r="E431" s="5">
        <f t="shared" si="79"/>
        <v>0</v>
      </c>
      <c r="F431" s="5">
        <f t="shared" si="80"/>
        <v>-1.2500000000001066E-2</v>
      </c>
      <c r="G431" s="2">
        <f t="shared" si="76"/>
        <v>428</v>
      </c>
      <c r="H431" s="6">
        <f t="shared" si="81"/>
        <v>1.3908205841446453E-3</v>
      </c>
      <c r="I431" s="6">
        <f t="shared" si="82"/>
        <v>1.3603323074495898E-3</v>
      </c>
      <c r="J431" s="6">
        <f t="shared" si="83"/>
        <v>0.59527121001390537</v>
      </c>
      <c r="K431" s="6">
        <f t="shared" si="84"/>
        <v>0.45961040565672828</v>
      </c>
      <c r="L431" s="2">
        <f t="shared" si="85"/>
        <v>0.27423207792313697</v>
      </c>
      <c r="M431" s="2">
        <f t="shared" si="86"/>
        <v>0.27440260896893909</v>
      </c>
    </row>
    <row r="432" spans="1:13" x14ac:dyDescent="0.3">
      <c r="A432" t="s">
        <v>489</v>
      </c>
      <c r="B432">
        <v>33.800000000000004</v>
      </c>
      <c r="C432" s="5">
        <f t="shared" si="77"/>
        <v>1.9999999999999574E-2</v>
      </c>
      <c r="D432" s="5">
        <f t="shared" si="78"/>
        <v>-2.500000000001279E-3</v>
      </c>
      <c r="E432" s="5">
        <f t="shared" si="79"/>
        <v>1.9999999999999574E-2</v>
      </c>
      <c r="F432" s="5">
        <f t="shared" si="80"/>
        <v>9.9999999999997868E-3</v>
      </c>
      <c r="G432" s="2">
        <f t="shared" si="76"/>
        <v>429</v>
      </c>
      <c r="H432" s="6">
        <f t="shared" si="81"/>
        <v>1.3908205841446453E-3</v>
      </c>
      <c r="I432" s="6">
        <f t="shared" si="82"/>
        <v>1.3603323074495898E-3</v>
      </c>
      <c r="J432" s="6">
        <f t="shared" si="83"/>
        <v>0.59666203059805001</v>
      </c>
      <c r="K432" s="6">
        <f t="shared" si="84"/>
        <v>0.46097073796417787</v>
      </c>
      <c r="L432" s="2">
        <f t="shared" si="85"/>
        <v>0.27568486415103693</v>
      </c>
      <c r="M432" s="2">
        <f t="shared" si="86"/>
        <v>0.27585635573960449</v>
      </c>
    </row>
    <row r="433" spans="1:13" x14ac:dyDescent="0.3">
      <c r="A433" t="s">
        <v>490</v>
      </c>
      <c r="B433">
        <v>33.840000000000003</v>
      </c>
      <c r="C433" s="5">
        <f t="shared" si="77"/>
        <v>1.9999999999999574E-2</v>
      </c>
      <c r="D433" s="5">
        <f t="shared" si="78"/>
        <v>0</v>
      </c>
      <c r="E433" s="5">
        <f t="shared" si="79"/>
        <v>0</v>
      </c>
      <c r="F433" s="5">
        <f t="shared" si="80"/>
        <v>-9.9999999999997868E-3</v>
      </c>
      <c r="G433" s="2">
        <f t="shared" si="76"/>
        <v>430</v>
      </c>
      <c r="H433" s="6">
        <f t="shared" si="81"/>
        <v>1.3908205841446453E-3</v>
      </c>
      <c r="I433" s="6">
        <f t="shared" si="82"/>
        <v>1.3619421681684651E-3</v>
      </c>
      <c r="J433" s="6">
        <f t="shared" si="83"/>
        <v>0.59805285118219464</v>
      </c>
      <c r="K433" s="6">
        <f t="shared" si="84"/>
        <v>0.46233268013234635</v>
      </c>
      <c r="L433" s="2">
        <f t="shared" si="85"/>
        <v>0.27714239935610618</v>
      </c>
      <c r="M433" s="2">
        <f t="shared" si="86"/>
        <v>0.27731389094467374</v>
      </c>
    </row>
    <row r="434" spans="1:13" x14ac:dyDescent="0.3">
      <c r="A434" t="s">
        <v>491</v>
      </c>
      <c r="B434">
        <v>33.840000000000003</v>
      </c>
      <c r="C434" s="5">
        <f t="shared" si="77"/>
        <v>1.9999999999999574E-2</v>
      </c>
      <c r="D434" s="5">
        <f t="shared" si="78"/>
        <v>0</v>
      </c>
      <c r="E434" s="5">
        <f t="shared" si="79"/>
        <v>1.9999999999999574E-2</v>
      </c>
      <c r="F434" s="5">
        <f t="shared" si="80"/>
        <v>9.9999999999997868E-3</v>
      </c>
      <c r="G434" s="2">
        <f t="shared" si="76"/>
        <v>431</v>
      </c>
      <c r="H434" s="6">
        <f t="shared" si="81"/>
        <v>1.3908205841446453E-3</v>
      </c>
      <c r="I434" s="6">
        <f t="shared" si="82"/>
        <v>1.3619421681684651E-3</v>
      </c>
      <c r="J434" s="6">
        <f t="shared" si="83"/>
        <v>0.59944367176633928</v>
      </c>
      <c r="K434" s="6">
        <f t="shared" si="84"/>
        <v>0.46369462230051484</v>
      </c>
      <c r="L434" s="2">
        <f t="shared" si="85"/>
        <v>0.27860372299557923</v>
      </c>
      <c r="M434" s="2">
        <f t="shared" si="86"/>
        <v>0.27877617960496714</v>
      </c>
    </row>
    <row r="435" spans="1:13" x14ac:dyDescent="0.3">
      <c r="A435" t="s">
        <v>492</v>
      </c>
      <c r="B435">
        <v>33.880000000000003</v>
      </c>
      <c r="C435" s="5">
        <f t="shared" si="77"/>
        <v>1.9999999999999574E-2</v>
      </c>
      <c r="D435" s="5">
        <f t="shared" si="78"/>
        <v>0</v>
      </c>
      <c r="E435" s="5">
        <f t="shared" si="79"/>
        <v>0</v>
      </c>
      <c r="F435" s="5">
        <f t="shared" si="80"/>
        <v>-9.9999999999997868E-3</v>
      </c>
      <c r="G435" s="2">
        <f t="shared" si="76"/>
        <v>432</v>
      </c>
      <c r="H435" s="6">
        <f t="shared" si="81"/>
        <v>1.3908205841446453E-3</v>
      </c>
      <c r="I435" s="6">
        <f t="shared" si="82"/>
        <v>1.3635520288873403E-3</v>
      </c>
      <c r="J435" s="6">
        <f t="shared" si="83"/>
        <v>0.60083449235048392</v>
      </c>
      <c r="K435" s="6">
        <f t="shared" si="84"/>
        <v>0.46505817432940216</v>
      </c>
      <c r="L435" s="2">
        <f t="shared" si="85"/>
        <v>0.28006980456833125</v>
      </c>
      <c r="M435" s="2">
        <f t="shared" si="86"/>
        <v>0.28024226117771917</v>
      </c>
    </row>
    <row r="436" spans="1:13" x14ac:dyDescent="0.3">
      <c r="A436" t="s">
        <v>493</v>
      </c>
      <c r="B436">
        <v>33.880000000000003</v>
      </c>
      <c r="C436" s="5">
        <f t="shared" si="77"/>
        <v>1.9999999999999574E-2</v>
      </c>
      <c r="D436" s="5">
        <f t="shared" si="78"/>
        <v>0</v>
      </c>
      <c r="E436" s="5">
        <f t="shared" si="79"/>
        <v>1.9999999999999574E-2</v>
      </c>
      <c r="F436" s="5">
        <f t="shared" si="80"/>
        <v>9.9999999999997868E-3</v>
      </c>
      <c r="G436" s="2">
        <f t="shared" si="76"/>
        <v>433</v>
      </c>
      <c r="H436" s="6">
        <f t="shared" si="81"/>
        <v>1.3908205841446453E-3</v>
      </c>
      <c r="I436" s="6">
        <f t="shared" si="82"/>
        <v>1.3635520288873403E-3</v>
      </c>
      <c r="J436" s="6">
        <f t="shared" si="83"/>
        <v>0.60222531293462855</v>
      </c>
      <c r="K436" s="6">
        <f t="shared" si="84"/>
        <v>0.46642172635828949</v>
      </c>
      <c r="L436" s="2">
        <f t="shared" si="85"/>
        <v>0.28153967905354194</v>
      </c>
      <c r="M436" s="2">
        <f t="shared" si="86"/>
        <v>0.28171310516180509</v>
      </c>
    </row>
    <row r="437" spans="1:13" x14ac:dyDescent="0.3">
      <c r="A437" t="s">
        <v>494</v>
      </c>
      <c r="B437">
        <v>33.92</v>
      </c>
      <c r="C437" s="5">
        <f t="shared" si="77"/>
        <v>1.9999999999999574E-2</v>
      </c>
      <c r="D437" s="5">
        <f t="shared" si="78"/>
        <v>-9.9999999999997868E-3</v>
      </c>
      <c r="E437" s="5">
        <f t="shared" si="79"/>
        <v>0</v>
      </c>
      <c r="F437" s="5">
        <f t="shared" si="80"/>
        <v>-9.9999999999997868E-3</v>
      </c>
      <c r="G437" s="2">
        <f t="shared" si="76"/>
        <v>434</v>
      </c>
      <c r="H437" s="6">
        <f t="shared" si="81"/>
        <v>1.3908205841446453E-3</v>
      </c>
      <c r="I437" s="6">
        <f t="shared" si="82"/>
        <v>1.3651618896062155E-3</v>
      </c>
      <c r="J437" s="6">
        <f t="shared" si="83"/>
        <v>0.60361613351877319</v>
      </c>
      <c r="K437" s="6">
        <f t="shared" si="84"/>
        <v>0.46778688824789572</v>
      </c>
      <c r="L437" s="2">
        <f t="shared" si="85"/>
        <v>0.2830143204281414</v>
      </c>
      <c r="M437" s="2">
        <f t="shared" si="86"/>
        <v>0.28318774653640455</v>
      </c>
    </row>
    <row r="438" spans="1:13" x14ac:dyDescent="0.3">
      <c r="A438" t="s">
        <v>495</v>
      </c>
      <c r="B438">
        <v>33.92</v>
      </c>
      <c r="C438" s="5">
        <f t="shared" si="77"/>
        <v>0</v>
      </c>
      <c r="D438" s="5">
        <f t="shared" si="78"/>
        <v>9.9999999999997868E-3</v>
      </c>
      <c r="E438" s="5">
        <f t="shared" si="79"/>
        <v>0</v>
      </c>
      <c r="F438" s="5">
        <f t="shared" si="80"/>
        <v>0</v>
      </c>
      <c r="G438" s="2">
        <f t="shared" si="76"/>
        <v>435</v>
      </c>
      <c r="H438" s="6">
        <f t="shared" si="81"/>
        <v>1.3908205841446453E-3</v>
      </c>
      <c r="I438" s="6">
        <f t="shared" si="82"/>
        <v>1.3651618896062155E-3</v>
      </c>
      <c r="J438" s="6">
        <f t="shared" si="83"/>
        <v>0.60500695410291783</v>
      </c>
      <c r="K438" s="6">
        <f t="shared" si="84"/>
        <v>0.46915205013750194</v>
      </c>
      <c r="L438" s="2">
        <f t="shared" si="85"/>
        <v>0.28449275919325434</v>
      </c>
      <c r="M438" s="2">
        <f t="shared" si="86"/>
        <v>0.28466618530151749</v>
      </c>
    </row>
    <row r="439" spans="1:13" x14ac:dyDescent="0.3">
      <c r="A439" t="s">
        <v>496</v>
      </c>
      <c r="B439">
        <v>33.92</v>
      </c>
      <c r="C439" s="5">
        <f t="shared" si="77"/>
        <v>3.9999999999999147E-2</v>
      </c>
      <c r="D439" s="5">
        <f t="shared" si="78"/>
        <v>1.9999999999999574E-2</v>
      </c>
      <c r="E439" s="5">
        <f t="shared" si="79"/>
        <v>3.9999999999999147E-2</v>
      </c>
      <c r="F439" s="5">
        <f t="shared" si="80"/>
        <v>1.9999999999999574E-2</v>
      </c>
      <c r="G439" s="2">
        <f t="shared" si="76"/>
        <v>436</v>
      </c>
      <c r="H439" s="6">
        <f t="shared" si="81"/>
        <v>1.3908205841446453E-3</v>
      </c>
      <c r="I439" s="6">
        <f t="shared" si="82"/>
        <v>1.3651618896062155E-3</v>
      </c>
      <c r="J439" s="6">
        <f t="shared" si="83"/>
        <v>0.60639777468706246</v>
      </c>
      <c r="K439" s="6">
        <f t="shared" si="84"/>
        <v>0.47051721202710817</v>
      </c>
      <c r="L439" s="2">
        <f t="shared" si="85"/>
        <v>0.28597499534888077</v>
      </c>
      <c r="M439" s="2">
        <f t="shared" si="86"/>
        <v>0.2861503738890589</v>
      </c>
    </row>
    <row r="440" spans="1:13" x14ac:dyDescent="0.3">
      <c r="A440" t="s">
        <v>497</v>
      </c>
      <c r="B440">
        <v>34</v>
      </c>
      <c r="C440" s="5">
        <f t="shared" si="77"/>
        <v>3.9999999999999147E-2</v>
      </c>
      <c r="D440" s="5">
        <f t="shared" si="78"/>
        <v>-1.2499999999999289E-2</v>
      </c>
      <c r="E440" s="5">
        <f t="shared" si="79"/>
        <v>0</v>
      </c>
      <c r="F440" s="5">
        <f t="shared" si="80"/>
        <v>-1.9999999999999574E-2</v>
      </c>
      <c r="G440" s="2">
        <f t="shared" si="76"/>
        <v>437</v>
      </c>
      <c r="H440" s="6">
        <f t="shared" si="81"/>
        <v>1.3908205841446453E-3</v>
      </c>
      <c r="I440" s="6">
        <f t="shared" si="82"/>
        <v>1.368381611043966E-3</v>
      </c>
      <c r="J440" s="6">
        <f t="shared" si="83"/>
        <v>0.6077885952712071</v>
      </c>
      <c r="K440" s="6">
        <f t="shared" si="84"/>
        <v>0.47188559363815213</v>
      </c>
      <c r="L440" s="2">
        <f t="shared" si="85"/>
        <v>0.28746299028304539</v>
      </c>
      <c r="M440" s="2">
        <f t="shared" si="86"/>
        <v>0.28763836882322352</v>
      </c>
    </row>
    <row r="441" spans="1:13" x14ac:dyDescent="0.3">
      <c r="A441" t="s">
        <v>498</v>
      </c>
      <c r="B441">
        <v>34</v>
      </c>
      <c r="C441" s="5">
        <f t="shared" si="77"/>
        <v>1.5000000000000568E-2</v>
      </c>
      <c r="D441" s="5">
        <f t="shared" si="78"/>
        <v>5.0000000000007816E-3</v>
      </c>
      <c r="E441" s="5">
        <f t="shared" si="79"/>
        <v>1.5000000000000568E-2</v>
      </c>
      <c r="F441" s="5">
        <f t="shared" si="80"/>
        <v>7.5000000000002842E-3</v>
      </c>
      <c r="G441" s="2">
        <f t="shared" si="76"/>
        <v>438</v>
      </c>
      <c r="H441" s="6">
        <f t="shared" si="81"/>
        <v>1.3908205841446453E-3</v>
      </c>
      <c r="I441" s="6">
        <f t="shared" si="82"/>
        <v>1.368381611043966E-3</v>
      </c>
      <c r="J441" s="6">
        <f t="shared" si="83"/>
        <v>0.60917941585535174</v>
      </c>
      <c r="K441" s="6">
        <f t="shared" si="84"/>
        <v>0.4732539752491961</v>
      </c>
      <c r="L441" s="2">
        <f t="shared" si="85"/>
        <v>0.28895479156383325</v>
      </c>
      <c r="M441" s="2">
        <f t="shared" si="86"/>
        <v>0.2891309056245206</v>
      </c>
    </row>
    <row r="442" spans="1:13" x14ac:dyDescent="0.3">
      <c r="A442" t="s">
        <v>499</v>
      </c>
      <c r="B442">
        <v>34.03</v>
      </c>
      <c r="C442" s="5">
        <f t="shared" si="77"/>
        <v>5.0000000000000711E-2</v>
      </c>
      <c r="D442" s="5">
        <f t="shared" si="78"/>
        <v>3.4999999999998366E-2</v>
      </c>
      <c r="E442" s="5">
        <f t="shared" si="79"/>
        <v>3.5000000000000142E-2</v>
      </c>
      <c r="F442" s="5">
        <f t="shared" si="80"/>
        <v>9.9999999999997868E-3</v>
      </c>
      <c r="G442" s="2">
        <f t="shared" si="76"/>
        <v>439</v>
      </c>
      <c r="H442" s="6">
        <f t="shared" si="81"/>
        <v>1.3908205841446453E-3</v>
      </c>
      <c r="I442" s="6">
        <f t="shared" si="82"/>
        <v>1.3695890065831226E-3</v>
      </c>
      <c r="J442" s="6">
        <f t="shared" si="83"/>
        <v>0.61057023643949637</v>
      </c>
      <c r="K442" s="6">
        <f t="shared" si="84"/>
        <v>0.47462356425577923</v>
      </c>
      <c r="L442" s="2">
        <f t="shared" si="85"/>
        <v>0.29045113807029466</v>
      </c>
      <c r="M442" s="2">
        <f t="shared" si="86"/>
        <v>0.29062897226380158</v>
      </c>
    </row>
    <row r="443" spans="1:13" x14ac:dyDescent="0.3">
      <c r="A443" t="s">
        <v>500</v>
      </c>
      <c r="B443">
        <v>34.1</v>
      </c>
      <c r="C443" s="5">
        <f t="shared" si="77"/>
        <v>8.49999999999973E-2</v>
      </c>
      <c r="D443" s="5">
        <f t="shared" si="78"/>
        <v>0</v>
      </c>
      <c r="E443" s="5">
        <f t="shared" si="79"/>
        <v>4.9999999999997158E-2</v>
      </c>
      <c r="F443" s="5">
        <f t="shared" si="80"/>
        <v>7.4999999999985079E-3</v>
      </c>
      <c r="G443" s="2">
        <f t="shared" si="76"/>
        <v>440</v>
      </c>
      <c r="H443" s="6">
        <f t="shared" si="81"/>
        <v>1.3908205841446453E-3</v>
      </c>
      <c r="I443" s="6">
        <f t="shared" si="82"/>
        <v>1.3724062628411541E-3</v>
      </c>
      <c r="J443" s="6">
        <f t="shared" si="83"/>
        <v>0.61196105702364101</v>
      </c>
      <c r="K443" s="6">
        <f t="shared" si="84"/>
        <v>0.47599597051862036</v>
      </c>
      <c r="L443" s="2">
        <f t="shared" si="85"/>
        <v>0.29195302225133596</v>
      </c>
      <c r="M443" s="2">
        <f t="shared" si="86"/>
        <v>0.29213331937501086</v>
      </c>
    </row>
    <row r="444" spans="1:13" x14ac:dyDescent="0.3">
      <c r="A444" t="s">
        <v>501</v>
      </c>
      <c r="B444">
        <v>34.199999999999996</v>
      </c>
      <c r="C444" s="5">
        <f t="shared" si="77"/>
        <v>5.0000000000000711E-2</v>
      </c>
      <c r="D444" s="5">
        <f t="shared" si="78"/>
        <v>-1.2499999999997513E-2</v>
      </c>
      <c r="E444" s="5">
        <f t="shared" si="79"/>
        <v>3.5527136788005009E-15</v>
      </c>
      <c r="F444" s="5">
        <f t="shared" si="80"/>
        <v>-2.4999999999996803E-2</v>
      </c>
      <c r="G444" s="2">
        <f t="shared" si="76"/>
        <v>441</v>
      </c>
      <c r="H444" s="6">
        <f t="shared" si="81"/>
        <v>1.3908205841446453E-3</v>
      </c>
      <c r="I444" s="6">
        <f t="shared" si="82"/>
        <v>1.3764309146383422E-3</v>
      </c>
      <c r="J444" s="6">
        <f t="shared" si="83"/>
        <v>0.61335187760778564</v>
      </c>
      <c r="K444" s="6">
        <f t="shared" si="84"/>
        <v>0.47737240143325871</v>
      </c>
      <c r="L444" s="2">
        <f t="shared" si="85"/>
        <v>0.29346119809944277</v>
      </c>
      <c r="M444" s="2">
        <f t="shared" si="86"/>
        <v>0.29364149522311767</v>
      </c>
    </row>
    <row r="445" spans="1:13" x14ac:dyDescent="0.3">
      <c r="A445" t="s">
        <v>502</v>
      </c>
      <c r="B445">
        <v>34.200000000000003</v>
      </c>
      <c r="C445" s="5">
        <f t="shared" si="77"/>
        <v>6.0000000000002274E-2</v>
      </c>
      <c r="D445" s="5">
        <f t="shared" si="78"/>
        <v>4.9999999999990052E-3</v>
      </c>
      <c r="E445" s="5">
        <f t="shared" si="79"/>
        <v>5.9999999999998721E-2</v>
      </c>
      <c r="F445" s="5">
        <f t="shared" si="80"/>
        <v>2.9999999999997584E-2</v>
      </c>
      <c r="G445" s="2">
        <f t="shared" si="76"/>
        <v>442</v>
      </c>
      <c r="H445" s="6">
        <f t="shared" si="81"/>
        <v>1.3908205841446453E-3</v>
      </c>
      <c r="I445" s="6">
        <f t="shared" si="82"/>
        <v>1.3764309146383424E-3</v>
      </c>
      <c r="J445" s="6">
        <f t="shared" si="83"/>
        <v>0.61474269819193028</v>
      </c>
      <c r="K445" s="6">
        <f t="shared" si="84"/>
        <v>0.47874883234789706</v>
      </c>
      <c r="L445" s="2">
        <f t="shared" si="85"/>
        <v>0.29497320268444699</v>
      </c>
      <c r="M445" s="2">
        <f t="shared" si="86"/>
        <v>0.295156468758488</v>
      </c>
    </row>
    <row r="446" spans="1:13" x14ac:dyDescent="0.3">
      <c r="A446" t="s">
        <v>503</v>
      </c>
      <c r="B446">
        <v>34.32</v>
      </c>
      <c r="C446" s="5">
        <f t="shared" si="77"/>
        <v>5.9999999999998721E-2</v>
      </c>
      <c r="D446" s="5">
        <f t="shared" si="78"/>
        <v>-1.0000000000001563E-2</v>
      </c>
      <c r="E446" s="5">
        <f t="shared" si="79"/>
        <v>0</v>
      </c>
      <c r="F446" s="5">
        <f t="shared" si="80"/>
        <v>-2.9999999999999361E-2</v>
      </c>
      <c r="G446" s="2">
        <f t="shared" si="76"/>
        <v>443</v>
      </c>
      <c r="H446" s="6">
        <f t="shared" si="81"/>
        <v>1.3908205841446453E-3</v>
      </c>
      <c r="I446" s="6">
        <f t="shared" si="82"/>
        <v>1.3812604967949681E-3</v>
      </c>
      <c r="J446" s="6">
        <f t="shared" si="83"/>
        <v>0.61613351877607492</v>
      </c>
      <c r="K446" s="6">
        <f t="shared" si="84"/>
        <v>0.48013009284469205</v>
      </c>
      <c r="L446" s="2">
        <f t="shared" si="85"/>
        <v>0.29649201839087935</v>
      </c>
      <c r="M446" s="2">
        <f t="shared" si="86"/>
        <v>0.29667528446492036</v>
      </c>
    </row>
    <row r="447" spans="1:13" x14ac:dyDescent="0.3">
      <c r="A447" t="s">
        <v>504</v>
      </c>
      <c r="B447">
        <v>34.32</v>
      </c>
      <c r="C447" s="5">
        <f t="shared" si="77"/>
        <v>3.9999999999999147E-2</v>
      </c>
      <c r="D447" s="5">
        <f t="shared" si="78"/>
        <v>-9.9999999999997868E-3</v>
      </c>
      <c r="E447" s="5">
        <f t="shared" si="79"/>
        <v>3.9999999999999147E-2</v>
      </c>
      <c r="F447" s="5">
        <f t="shared" si="80"/>
        <v>1.9999999999999574E-2</v>
      </c>
      <c r="G447" s="2">
        <f t="shared" si="76"/>
        <v>444</v>
      </c>
      <c r="H447" s="6">
        <f t="shared" si="81"/>
        <v>1.3908205841446453E-3</v>
      </c>
      <c r="I447" s="6">
        <f t="shared" si="82"/>
        <v>1.3812604967949681E-3</v>
      </c>
      <c r="J447" s="6">
        <f t="shared" si="83"/>
        <v>0.61752433936021955</v>
      </c>
      <c r="K447" s="6">
        <f t="shared" si="84"/>
        <v>0.48151135334148704</v>
      </c>
      <c r="L447" s="2">
        <f t="shared" si="85"/>
        <v>0.29801467626837369</v>
      </c>
      <c r="M447" s="2">
        <f t="shared" si="86"/>
        <v>0.29819993059876848</v>
      </c>
    </row>
    <row r="448" spans="1:13" x14ac:dyDescent="0.3">
      <c r="A448" t="s">
        <v>505</v>
      </c>
      <c r="B448">
        <v>34.4</v>
      </c>
      <c r="C448" s="5">
        <f t="shared" si="77"/>
        <v>3.9999999999999147E-2</v>
      </c>
      <c r="D448" s="5">
        <f t="shared" si="78"/>
        <v>5.0000000000007816E-3</v>
      </c>
      <c r="E448" s="5">
        <f t="shared" si="79"/>
        <v>0</v>
      </c>
      <c r="F448" s="5">
        <f t="shared" si="80"/>
        <v>-1.9999999999999574E-2</v>
      </c>
      <c r="G448" s="2">
        <f t="shared" si="76"/>
        <v>445</v>
      </c>
      <c r="H448" s="6">
        <f t="shared" si="81"/>
        <v>1.3908205841446453E-3</v>
      </c>
      <c r="I448" s="6">
        <f t="shared" si="82"/>
        <v>1.3844802182327184E-3</v>
      </c>
      <c r="J448" s="6">
        <f t="shared" si="83"/>
        <v>0.61891515994436419</v>
      </c>
      <c r="K448" s="6">
        <f t="shared" si="84"/>
        <v>0.48289583355971977</v>
      </c>
      <c r="L448" s="2">
        <f t="shared" si="85"/>
        <v>0.29954317352939358</v>
      </c>
      <c r="M448" s="2">
        <f t="shared" si="86"/>
        <v>0.29972842785978837</v>
      </c>
    </row>
    <row r="449" spans="1:13" x14ac:dyDescent="0.3">
      <c r="A449" t="s">
        <v>506</v>
      </c>
      <c r="B449">
        <v>34.4</v>
      </c>
      <c r="C449" s="5">
        <f t="shared" si="77"/>
        <v>5.0000000000000711E-2</v>
      </c>
      <c r="D449" s="5">
        <f t="shared" si="78"/>
        <v>4.2500000000000426E-2</v>
      </c>
      <c r="E449" s="5">
        <f t="shared" si="79"/>
        <v>5.0000000000000711E-2</v>
      </c>
      <c r="F449" s="5">
        <f t="shared" si="80"/>
        <v>2.5000000000000355E-2</v>
      </c>
      <c r="G449" s="2">
        <f t="shared" si="76"/>
        <v>446</v>
      </c>
      <c r="H449" s="6">
        <f t="shared" si="81"/>
        <v>1.3908205841446453E-3</v>
      </c>
      <c r="I449" s="6">
        <f t="shared" si="82"/>
        <v>1.3844802182327184E-3</v>
      </c>
      <c r="J449" s="6">
        <f t="shared" si="83"/>
        <v>0.62030598052850883</v>
      </c>
      <c r="K449" s="6">
        <f t="shared" si="84"/>
        <v>0.4842803137779525</v>
      </c>
      <c r="L449" s="2">
        <f t="shared" si="85"/>
        <v>0.30107552191758513</v>
      </c>
      <c r="M449" s="2">
        <f t="shared" si="86"/>
        <v>0.30126327276355924</v>
      </c>
    </row>
    <row r="450" spans="1:13" x14ac:dyDescent="0.3">
      <c r="A450" t="s">
        <v>507</v>
      </c>
      <c r="B450">
        <v>34.5</v>
      </c>
      <c r="C450" s="5">
        <f t="shared" si="77"/>
        <v>0.125</v>
      </c>
      <c r="D450" s="5">
        <f t="shared" si="78"/>
        <v>1.2499999999999289E-2</v>
      </c>
      <c r="E450" s="5">
        <f t="shared" si="79"/>
        <v>7.4999999999999289E-2</v>
      </c>
      <c r="F450" s="5">
        <f t="shared" si="80"/>
        <v>1.2499999999999289E-2</v>
      </c>
      <c r="G450" s="2">
        <f t="shared" si="76"/>
        <v>447</v>
      </c>
      <c r="H450" s="6">
        <f t="shared" si="81"/>
        <v>1.3908205841446453E-3</v>
      </c>
      <c r="I450" s="6">
        <f t="shared" si="82"/>
        <v>1.3885048700299067E-3</v>
      </c>
      <c r="J450" s="6">
        <f t="shared" si="83"/>
        <v>0.62169680111265346</v>
      </c>
      <c r="K450" s="6">
        <f t="shared" si="84"/>
        <v>0.48566881864798239</v>
      </c>
      <c r="L450" s="2">
        <f t="shared" si="85"/>
        <v>0.30261422914366487</v>
      </c>
      <c r="M450" s="2">
        <f t="shared" si="86"/>
        <v>0.30280573315936088</v>
      </c>
    </row>
    <row r="451" spans="1:13" x14ac:dyDescent="0.3">
      <c r="A451" t="s">
        <v>508</v>
      </c>
      <c r="B451">
        <v>34.65</v>
      </c>
      <c r="C451" s="5">
        <f t="shared" si="77"/>
        <v>7.4999999999999289E-2</v>
      </c>
      <c r="D451" s="5">
        <f t="shared" si="78"/>
        <v>-6.25E-2</v>
      </c>
      <c r="E451" s="5">
        <f t="shared" si="79"/>
        <v>0</v>
      </c>
      <c r="F451" s="5">
        <f t="shared" si="80"/>
        <v>-3.7499999999999645E-2</v>
      </c>
      <c r="G451" s="2">
        <f t="shared" si="76"/>
        <v>448</v>
      </c>
      <c r="H451" s="6">
        <f t="shared" si="81"/>
        <v>1.3908205841446453E-3</v>
      </c>
      <c r="I451" s="6">
        <f t="shared" si="82"/>
        <v>1.3945418477256887E-3</v>
      </c>
      <c r="J451" s="6">
        <f t="shared" si="83"/>
        <v>0.6230876216967981</v>
      </c>
      <c r="K451" s="6">
        <f t="shared" si="84"/>
        <v>0.48706336049570809</v>
      </c>
      <c r="L451" s="2">
        <f t="shared" si="85"/>
        <v>0.30416056865448104</v>
      </c>
      <c r="M451" s="2">
        <f t="shared" si="86"/>
        <v>0.304352072670177</v>
      </c>
    </row>
    <row r="452" spans="1:13" x14ac:dyDescent="0.3">
      <c r="A452" t="s">
        <v>509</v>
      </c>
      <c r="B452">
        <v>34.65</v>
      </c>
      <c r="C452" s="5">
        <f t="shared" si="77"/>
        <v>0</v>
      </c>
      <c r="D452" s="5">
        <f t="shared" si="78"/>
        <v>-3.7499999999999645E-2</v>
      </c>
      <c r="E452" s="5">
        <f t="shared" si="79"/>
        <v>0</v>
      </c>
      <c r="F452" s="5">
        <f t="shared" si="80"/>
        <v>0</v>
      </c>
      <c r="G452" s="2">
        <f t="shared" si="76"/>
        <v>449</v>
      </c>
      <c r="H452" s="6">
        <f t="shared" si="81"/>
        <v>1.3908205841446453E-3</v>
      </c>
      <c r="I452" s="6">
        <f t="shared" si="82"/>
        <v>1.3945418477256887E-3</v>
      </c>
      <c r="J452" s="6">
        <f t="shared" si="83"/>
        <v>0.62447844228094274</v>
      </c>
      <c r="K452" s="6">
        <f t="shared" si="84"/>
        <v>0.48845790234343378</v>
      </c>
      <c r="L452" s="2">
        <f t="shared" si="85"/>
        <v>0.30571078728031176</v>
      </c>
      <c r="M452" s="2">
        <f t="shared" si="86"/>
        <v>0.30590229129600771</v>
      </c>
    </row>
    <row r="453" spans="1:13" x14ac:dyDescent="0.3">
      <c r="A453" t="s">
        <v>510</v>
      </c>
      <c r="B453">
        <v>34.65</v>
      </c>
      <c r="C453" s="5">
        <f t="shared" si="77"/>
        <v>0</v>
      </c>
      <c r="D453" s="5">
        <f t="shared" si="78"/>
        <v>0</v>
      </c>
      <c r="E453" s="5">
        <f t="shared" si="79"/>
        <v>0</v>
      </c>
      <c r="F453" s="5">
        <f t="shared" si="80"/>
        <v>0</v>
      </c>
      <c r="G453" s="2">
        <f t="shared" si="76"/>
        <v>450</v>
      </c>
      <c r="H453" s="6">
        <f t="shared" si="81"/>
        <v>1.3908205841446453E-3</v>
      </c>
      <c r="I453" s="6">
        <f t="shared" si="82"/>
        <v>1.3945418477256887E-3</v>
      </c>
      <c r="J453" s="6">
        <f t="shared" si="83"/>
        <v>0.62586926286508737</v>
      </c>
      <c r="K453" s="6">
        <f t="shared" si="84"/>
        <v>0.48985244419115948</v>
      </c>
      <c r="L453" s="2">
        <f t="shared" si="85"/>
        <v>0.30726488502115695</v>
      </c>
      <c r="M453" s="2">
        <f t="shared" si="86"/>
        <v>0.30745638903685291</v>
      </c>
    </row>
    <row r="454" spans="1:13" x14ac:dyDescent="0.3">
      <c r="A454" t="s">
        <v>511</v>
      </c>
      <c r="B454">
        <v>34.65</v>
      </c>
      <c r="C454" s="5">
        <f t="shared" si="77"/>
        <v>0</v>
      </c>
      <c r="D454" s="5">
        <f t="shared" si="78"/>
        <v>0</v>
      </c>
      <c r="E454" s="5">
        <f t="shared" si="79"/>
        <v>0</v>
      </c>
      <c r="F454" s="5">
        <f t="shared" si="80"/>
        <v>0</v>
      </c>
      <c r="G454" s="2">
        <f t="shared" ref="G454:G517" si="87">G453+1</f>
        <v>451</v>
      </c>
      <c r="H454" s="6">
        <f t="shared" si="81"/>
        <v>1.3908205841446453E-3</v>
      </c>
      <c r="I454" s="6">
        <f t="shared" si="82"/>
        <v>1.3945418477256887E-3</v>
      </c>
      <c r="J454" s="6">
        <f t="shared" si="83"/>
        <v>0.62726008344923201</v>
      </c>
      <c r="K454" s="6">
        <f t="shared" si="84"/>
        <v>0.49124698603888517</v>
      </c>
      <c r="L454" s="2">
        <f t="shared" si="85"/>
        <v>0.30882286187701674</v>
      </c>
      <c r="M454" s="2">
        <f t="shared" si="86"/>
        <v>0.30901436589271269</v>
      </c>
    </row>
    <row r="455" spans="1:13" x14ac:dyDescent="0.3">
      <c r="A455" t="s">
        <v>512</v>
      </c>
      <c r="B455">
        <v>34.65</v>
      </c>
      <c r="C455" s="5">
        <f t="shared" si="77"/>
        <v>0</v>
      </c>
      <c r="D455" s="5">
        <f t="shared" si="78"/>
        <v>2.9999999999999361E-2</v>
      </c>
      <c r="E455" s="5">
        <f t="shared" si="79"/>
        <v>0</v>
      </c>
      <c r="F455" s="5">
        <f t="shared" si="80"/>
        <v>0</v>
      </c>
      <c r="G455" s="2">
        <f t="shared" si="87"/>
        <v>452</v>
      </c>
      <c r="H455" s="6">
        <f t="shared" si="81"/>
        <v>1.3908205841446453E-3</v>
      </c>
      <c r="I455" s="6">
        <f t="shared" si="82"/>
        <v>1.3945418477256887E-3</v>
      </c>
      <c r="J455" s="6">
        <f t="shared" si="83"/>
        <v>0.62865090403337665</v>
      </c>
      <c r="K455" s="6">
        <f t="shared" si="84"/>
        <v>0.49264152788661086</v>
      </c>
      <c r="L455" s="2">
        <f t="shared" si="85"/>
        <v>0.31038471784789101</v>
      </c>
      <c r="M455" s="2">
        <f t="shared" si="86"/>
        <v>0.31057622186358697</v>
      </c>
    </row>
    <row r="456" spans="1:13" x14ac:dyDescent="0.3">
      <c r="A456" t="s">
        <v>513</v>
      </c>
      <c r="B456">
        <v>34.65</v>
      </c>
      <c r="C456" s="5">
        <f t="shared" si="77"/>
        <v>5.9999999999998721E-2</v>
      </c>
      <c r="D456" s="5">
        <f t="shared" si="78"/>
        <v>2.9999999999999361E-2</v>
      </c>
      <c r="E456" s="5">
        <f t="shared" si="79"/>
        <v>5.9999999999998721E-2</v>
      </c>
      <c r="F456" s="5">
        <f t="shared" si="80"/>
        <v>2.9999999999999361E-2</v>
      </c>
      <c r="G456" s="2">
        <f t="shared" si="87"/>
        <v>453</v>
      </c>
      <c r="H456" s="6">
        <f t="shared" si="81"/>
        <v>1.3908205841446453E-3</v>
      </c>
      <c r="I456" s="6">
        <f t="shared" si="82"/>
        <v>1.3945418477256887E-3</v>
      </c>
      <c r="J456" s="6">
        <f t="shared" si="83"/>
        <v>0.63004172461752128</v>
      </c>
      <c r="K456" s="6">
        <f t="shared" si="84"/>
        <v>0.49403606973433656</v>
      </c>
      <c r="L456" s="2">
        <f t="shared" si="85"/>
        <v>0.31195045293377982</v>
      </c>
      <c r="M456" s="2">
        <f t="shared" si="86"/>
        <v>0.31214499978774696</v>
      </c>
    </row>
    <row r="457" spans="1:13" x14ac:dyDescent="0.3">
      <c r="A457" t="s">
        <v>514</v>
      </c>
      <c r="B457">
        <v>34.769999999999996</v>
      </c>
      <c r="C457" s="5">
        <f t="shared" si="77"/>
        <v>5.9999999999998721E-2</v>
      </c>
      <c r="D457" s="5">
        <f t="shared" si="78"/>
        <v>-2.7499999999998082E-2</v>
      </c>
      <c r="E457" s="5">
        <f t="shared" si="79"/>
        <v>0</v>
      </c>
      <c r="F457" s="5">
        <f t="shared" si="80"/>
        <v>-2.9999999999999361E-2</v>
      </c>
      <c r="G457" s="2">
        <f t="shared" si="87"/>
        <v>454</v>
      </c>
      <c r="H457" s="6">
        <f t="shared" si="81"/>
        <v>1.3908205841446453E-3</v>
      </c>
      <c r="I457" s="6">
        <f t="shared" si="82"/>
        <v>1.3993714298823144E-3</v>
      </c>
      <c r="J457" s="6">
        <f t="shared" si="83"/>
        <v>0.63143254520166592</v>
      </c>
      <c r="K457" s="6">
        <f t="shared" si="84"/>
        <v>0.49543544116421889</v>
      </c>
      <c r="L457" s="2">
        <f t="shared" si="85"/>
        <v>0.31352312340711891</v>
      </c>
      <c r="M457" s="2">
        <f t="shared" si="86"/>
        <v>0.31371767026108605</v>
      </c>
    </row>
    <row r="458" spans="1:13" x14ac:dyDescent="0.3">
      <c r="A458" t="s">
        <v>515</v>
      </c>
      <c r="B458">
        <v>34.769999999999996</v>
      </c>
      <c r="C458" s="5">
        <f t="shared" si="77"/>
        <v>5.000000000002558E-3</v>
      </c>
      <c r="D458" s="5">
        <f t="shared" si="78"/>
        <v>-2.7499999999998082E-2</v>
      </c>
      <c r="E458" s="5">
        <f t="shared" si="79"/>
        <v>5.000000000002558E-3</v>
      </c>
      <c r="F458" s="5">
        <f t="shared" si="80"/>
        <v>2.500000000001279E-3</v>
      </c>
      <c r="G458" s="2">
        <f t="shared" si="87"/>
        <v>455</v>
      </c>
      <c r="H458" s="6">
        <f t="shared" si="81"/>
        <v>1.3908205841446453E-3</v>
      </c>
      <c r="I458" s="6">
        <f t="shared" si="82"/>
        <v>1.3993714298823144E-3</v>
      </c>
      <c r="J458" s="6">
        <f t="shared" si="83"/>
        <v>0.63282336578581055</v>
      </c>
      <c r="K458" s="6">
        <f t="shared" si="84"/>
        <v>0.49683481259410123</v>
      </c>
      <c r="L458" s="2">
        <f t="shared" si="85"/>
        <v>0.31509968642963709</v>
      </c>
      <c r="M458" s="2">
        <f t="shared" si="86"/>
        <v>0.31529448797297382</v>
      </c>
    </row>
    <row r="459" spans="1:13" x14ac:dyDescent="0.3">
      <c r="A459" t="s">
        <v>516</v>
      </c>
      <c r="B459">
        <v>34.78</v>
      </c>
      <c r="C459" s="5">
        <f t="shared" si="77"/>
        <v>5.000000000002558E-3</v>
      </c>
      <c r="D459" s="5">
        <f t="shared" si="78"/>
        <v>2.4999999999977263E-3</v>
      </c>
      <c r="E459" s="5">
        <f t="shared" si="79"/>
        <v>0</v>
      </c>
      <c r="F459" s="5">
        <f t="shared" si="80"/>
        <v>-2.500000000001279E-3</v>
      </c>
      <c r="G459" s="2">
        <f t="shared" si="87"/>
        <v>456</v>
      </c>
      <c r="H459" s="6">
        <f t="shared" si="81"/>
        <v>1.3908205841446453E-3</v>
      </c>
      <c r="I459" s="6">
        <f t="shared" si="82"/>
        <v>1.3997738950620334E-3</v>
      </c>
      <c r="J459" s="6">
        <f t="shared" si="83"/>
        <v>0.63421418636995519</v>
      </c>
      <c r="K459" s="6">
        <f t="shared" si="84"/>
        <v>0.49823458648916324</v>
      </c>
      <c r="L459" s="2">
        <f t="shared" si="85"/>
        <v>0.31668039781021767</v>
      </c>
      <c r="M459" s="2">
        <f t="shared" si="86"/>
        <v>0.3168751993535544</v>
      </c>
    </row>
    <row r="460" spans="1:13" x14ac:dyDescent="0.3">
      <c r="A460" t="s">
        <v>517</v>
      </c>
      <c r="B460">
        <v>34.78</v>
      </c>
      <c r="C460" s="5">
        <f t="shared" si="77"/>
        <v>9.9999999999980105E-3</v>
      </c>
      <c r="D460" s="5">
        <f t="shared" si="78"/>
        <v>2.4999999999977263E-3</v>
      </c>
      <c r="E460" s="5">
        <f t="shared" si="79"/>
        <v>9.9999999999980105E-3</v>
      </c>
      <c r="F460" s="5">
        <f t="shared" si="80"/>
        <v>4.9999999999990052E-3</v>
      </c>
      <c r="G460" s="2">
        <f t="shared" si="87"/>
        <v>457</v>
      </c>
      <c r="H460" s="6">
        <f t="shared" si="81"/>
        <v>1.3908205841446453E-3</v>
      </c>
      <c r="I460" s="6">
        <f t="shared" si="82"/>
        <v>1.3997738950620334E-3</v>
      </c>
      <c r="J460" s="6">
        <f t="shared" si="83"/>
        <v>0.63560500695409983</v>
      </c>
      <c r="K460" s="6">
        <f t="shared" si="84"/>
        <v>0.49963436038422526</v>
      </c>
      <c r="L460" s="2">
        <f t="shared" si="85"/>
        <v>0.31826500285949105</v>
      </c>
      <c r="M460" s="2">
        <f t="shared" si="86"/>
        <v>0.31846031602059449</v>
      </c>
    </row>
    <row r="461" spans="1:13" x14ac:dyDescent="0.3">
      <c r="A461" t="s">
        <v>518</v>
      </c>
      <c r="B461">
        <v>34.799999999999997</v>
      </c>
      <c r="C461" s="5">
        <f t="shared" si="77"/>
        <v>9.9999999999980105E-3</v>
      </c>
      <c r="D461" s="5">
        <f t="shared" si="78"/>
        <v>5.000000000002558E-3</v>
      </c>
      <c r="E461" s="5">
        <f t="shared" si="79"/>
        <v>0</v>
      </c>
      <c r="F461" s="5">
        <f t="shared" si="80"/>
        <v>-4.9999999999990052E-3</v>
      </c>
      <c r="G461" s="2">
        <f t="shared" si="87"/>
        <v>458</v>
      </c>
      <c r="H461" s="6">
        <f t="shared" si="81"/>
        <v>1.3908205841446453E-3</v>
      </c>
      <c r="I461" s="6">
        <f t="shared" si="82"/>
        <v>1.400578825421471E-3</v>
      </c>
      <c r="J461" s="6">
        <f t="shared" si="83"/>
        <v>0.63699582753824446</v>
      </c>
      <c r="K461" s="6">
        <f t="shared" si="84"/>
        <v>0.5010349392096467</v>
      </c>
      <c r="L461" s="2">
        <f t="shared" si="85"/>
        <v>0.31985401543425135</v>
      </c>
      <c r="M461" s="2">
        <f t="shared" si="86"/>
        <v>0.32004932859535479</v>
      </c>
    </row>
    <row r="462" spans="1:13" x14ac:dyDescent="0.3">
      <c r="A462" t="s">
        <v>519</v>
      </c>
      <c r="B462">
        <v>34.799999999999997</v>
      </c>
      <c r="C462" s="5">
        <f t="shared" si="77"/>
        <v>2.0000000000003126E-2</v>
      </c>
      <c r="D462" s="5">
        <f t="shared" si="78"/>
        <v>3.5000000000000142E-2</v>
      </c>
      <c r="E462" s="5">
        <f t="shared" si="79"/>
        <v>2.0000000000003126E-2</v>
      </c>
      <c r="F462" s="5">
        <f t="shared" si="80"/>
        <v>1.0000000000001563E-2</v>
      </c>
      <c r="G462" s="2">
        <f t="shared" si="87"/>
        <v>459</v>
      </c>
      <c r="H462" s="6">
        <f t="shared" si="81"/>
        <v>1.3908205841446453E-3</v>
      </c>
      <c r="I462" s="6">
        <f t="shared" si="82"/>
        <v>1.400578825421471E-3</v>
      </c>
      <c r="J462" s="6">
        <f t="shared" si="83"/>
        <v>0.6383866481223891</v>
      </c>
      <c r="K462" s="6">
        <f t="shared" si="84"/>
        <v>0.50243551803506814</v>
      </c>
      <c r="L462" s="2">
        <f t="shared" si="85"/>
        <v>0.32144692391673185</v>
      </c>
      <c r="M462" s="2">
        <f t="shared" si="86"/>
        <v>0.32164326479142363</v>
      </c>
    </row>
    <row r="463" spans="1:13" x14ac:dyDescent="0.3">
      <c r="A463" t="s">
        <v>520</v>
      </c>
      <c r="B463">
        <v>34.840000000000003</v>
      </c>
      <c r="C463" s="5">
        <f t="shared" si="77"/>
        <v>7.9999999999998295E-2</v>
      </c>
      <c r="D463" s="5">
        <f t="shared" si="78"/>
        <v>1.9999999999996021E-2</v>
      </c>
      <c r="E463" s="5">
        <f t="shared" si="79"/>
        <v>5.9999999999995168E-2</v>
      </c>
      <c r="F463" s="5">
        <f t="shared" si="80"/>
        <v>1.9999999999996021E-2</v>
      </c>
      <c r="G463" s="2">
        <f t="shared" si="87"/>
        <v>460</v>
      </c>
      <c r="H463" s="6">
        <f t="shared" si="81"/>
        <v>1.3908205841446453E-3</v>
      </c>
      <c r="I463" s="6">
        <f t="shared" si="82"/>
        <v>1.4021886861403465E-3</v>
      </c>
      <c r="J463" s="6">
        <f t="shared" si="83"/>
        <v>0.63977746870653374</v>
      </c>
      <c r="K463" s="6">
        <f t="shared" si="84"/>
        <v>0.50383770672120853</v>
      </c>
      <c r="L463" s="2">
        <f t="shared" si="85"/>
        <v>0.32304476049857578</v>
      </c>
      <c r="M463" s="2">
        <f t="shared" si="86"/>
        <v>0.32324419123111459</v>
      </c>
    </row>
    <row r="464" spans="1:13" x14ac:dyDescent="0.3">
      <c r="A464" t="s">
        <v>521</v>
      </c>
      <c r="B464">
        <v>34.959999999999994</v>
      </c>
      <c r="C464" s="5">
        <f t="shared" si="77"/>
        <v>5.9999999999995168E-2</v>
      </c>
      <c r="D464" s="5">
        <f t="shared" si="78"/>
        <v>-2.9999999999997584E-2</v>
      </c>
      <c r="E464" s="5">
        <f t="shared" si="79"/>
        <v>0</v>
      </c>
      <c r="F464" s="5">
        <f t="shared" si="80"/>
        <v>-2.9999999999997584E-2</v>
      </c>
      <c r="G464" s="2">
        <f t="shared" si="87"/>
        <v>461</v>
      </c>
      <c r="H464" s="6">
        <f t="shared" si="81"/>
        <v>1.3908205841446453E-3</v>
      </c>
      <c r="I464" s="6">
        <f t="shared" si="82"/>
        <v>1.4070182682969718E-3</v>
      </c>
      <c r="J464" s="6">
        <f t="shared" si="83"/>
        <v>0.64116828929067837</v>
      </c>
      <c r="K464" s="6">
        <f t="shared" si="84"/>
        <v>0.50524472498950546</v>
      </c>
      <c r="L464" s="2">
        <f t="shared" si="85"/>
        <v>0.32464960075820637</v>
      </c>
      <c r="M464" s="2">
        <f t="shared" si="86"/>
        <v>0.32484903149074512</v>
      </c>
    </row>
    <row r="465" spans="1:13" x14ac:dyDescent="0.3">
      <c r="A465" t="s">
        <v>522</v>
      </c>
      <c r="B465">
        <v>34.959999999999994</v>
      </c>
      <c r="C465" s="5">
        <f t="shared" si="77"/>
        <v>2.0000000000003126E-2</v>
      </c>
      <c r="D465" s="5">
        <f t="shared" si="78"/>
        <v>-1.9999999999996021E-2</v>
      </c>
      <c r="E465" s="5">
        <f t="shared" si="79"/>
        <v>2.0000000000003126E-2</v>
      </c>
      <c r="F465" s="5">
        <f t="shared" si="80"/>
        <v>1.0000000000001563E-2</v>
      </c>
      <c r="G465" s="2">
        <f t="shared" si="87"/>
        <v>462</v>
      </c>
      <c r="H465" s="6">
        <f t="shared" si="81"/>
        <v>1.3908205841446453E-3</v>
      </c>
      <c r="I465" s="6">
        <f t="shared" si="82"/>
        <v>1.4070182682969718E-3</v>
      </c>
      <c r="J465" s="6">
        <f t="shared" si="83"/>
        <v>0.64255910987482301</v>
      </c>
      <c r="K465" s="6">
        <f t="shared" si="84"/>
        <v>0.50665174325780238</v>
      </c>
      <c r="L465" s="2">
        <f t="shared" si="85"/>
        <v>0.3262583548377766</v>
      </c>
      <c r="M465" s="2">
        <f t="shared" si="86"/>
        <v>0.32645882000098592</v>
      </c>
    </row>
    <row r="466" spans="1:13" x14ac:dyDescent="0.3">
      <c r="A466" t="s">
        <v>523</v>
      </c>
      <c r="B466">
        <v>35</v>
      </c>
      <c r="C466" s="5">
        <f t="shared" si="77"/>
        <v>2.0000000000003126E-2</v>
      </c>
      <c r="D466" s="5">
        <f t="shared" si="78"/>
        <v>-1.0000000000001563E-2</v>
      </c>
      <c r="E466" s="5">
        <f t="shared" si="79"/>
        <v>0</v>
      </c>
      <c r="F466" s="5">
        <f t="shared" si="80"/>
        <v>-1.0000000000001563E-2</v>
      </c>
      <c r="G466" s="2">
        <f t="shared" si="87"/>
        <v>463</v>
      </c>
      <c r="H466" s="6">
        <f t="shared" si="81"/>
        <v>1.3908205841446453E-3</v>
      </c>
      <c r="I466" s="6">
        <f t="shared" si="82"/>
        <v>1.4086281290158474E-3</v>
      </c>
      <c r="J466" s="6">
        <f t="shared" si="83"/>
        <v>0.64394993045896765</v>
      </c>
      <c r="K466" s="6">
        <f t="shared" si="84"/>
        <v>0.50806037138681825</v>
      </c>
      <c r="L466" s="2">
        <f t="shared" si="85"/>
        <v>0.32787206164601185</v>
      </c>
      <c r="M466" s="2">
        <f t="shared" si="86"/>
        <v>0.32807252680922122</v>
      </c>
    </row>
    <row r="467" spans="1:13" x14ac:dyDescent="0.3">
      <c r="A467" t="s">
        <v>524</v>
      </c>
      <c r="B467">
        <v>35</v>
      </c>
      <c r="C467" s="5">
        <f t="shared" si="77"/>
        <v>0</v>
      </c>
      <c r="D467" s="5">
        <f t="shared" si="78"/>
        <v>-1.0000000000001563E-2</v>
      </c>
      <c r="E467" s="5">
        <f t="shared" si="79"/>
        <v>0</v>
      </c>
      <c r="F467" s="5">
        <f t="shared" si="80"/>
        <v>0</v>
      </c>
      <c r="G467" s="2">
        <f t="shared" si="87"/>
        <v>464</v>
      </c>
      <c r="H467" s="6">
        <f t="shared" si="81"/>
        <v>1.3908205841446453E-3</v>
      </c>
      <c r="I467" s="6">
        <f t="shared" si="82"/>
        <v>1.4086281290158474E-3</v>
      </c>
      <c r="J467" s="6">
        <f t="shared" si="83"/>
        <v>0.64534075104311228</v>
      </c>
      <c r="K467" s="6">
        <f t="shared" si="84"/>
        <v>0.50946899951583413</v>
      </c>
      <c r="L467" s="2">
        <f t="shared" si="85"/>
        <v>0.32948968675224161</v>
      </c>
      <c r="M467" s="2">
        <f t="shared" si="86"/>
        <v>0.32969015191545098</v>
      </c>
    </row>
    <row r="468" spans="1:13" x14ac:dyDescent="0.3">
      <c r="A468" t="s">
        <v>525</v>
      </c>
      <c r="B468">
        <v>35</v>
      </c>
      <c r="C468" s="5">
        <f t="shared" si="77"/>
        <v>0</v>
      </c>
      <c r="D468" s="5">
        <f t="shared" si="78"/>
        <v>0</v>
      </c>
      <c r="E468" s="5">
        <f t="shared" si="79"/>
        <v>0</v>
      </c>
      <c r="F468" s="5">
        <f t="shared" si="80"/>
        <v>0</v>
      </c>
      <c r="G468" s="2">
        <f t="shared" si="87"/>
        <v>465</v>
      </c>
      <c r="H468" s="6">
        <f t="shared" si="81"/>
        <v>1.3908205841446453E-3</v>
      </c>
      <c r="I468" s="6">
        <f t="shared" si="82"/>
        <v>1.4086281290158474E-3</v>
      </c>
      <c r="J468" s="6">
        <f t="shared" si="83"/>
        <v>0.64673157162725692</v>
      </c>
      <c r="K468" s="6">
        <f t="shared" si="84"/>
        <v>0.51087762764485001</v>
      </c>
      <c r="L468" s="2">
        <f t="shared" si="85"/>
        <v>0.33111123015646582</v>
      </c>
      <c r="M468" s="2">
        <f t="shared" si="86"/>
        <v>0.33131169531967519</v>
      </c>
    </row>
    <row r="469" spans="1:13" x14ac:dyDescent="0.3">
      <c r="A469" t="s">
        <v>526</v>
      </c>
      <c r="B469">
        <v>35</v>
      </c>
      <c r="C469" s="5">
        <f t="shared" si="77"/>
        <v>0</v>
      </c>
      <c r="D469" s="5">
        <f t="shared" si="78"/>
        <v>9.9999999999997868E-3</v>
      </c>
      <c r="E469" s="5">
        <f t="shared" si="79"/>
        <v>0</v>
      </c>
      <c r="F469" s="5">
        <f t="shared" si="80"/>
        <v>0</v>
      </c>
      <c r="G469" s="2">
        <f t="shared" si="87"/>
        <v>466</v>
      </c>
      <c r="H469" s="6">
        <f t="shared" si="81"/>
        <v>1.3908205841446453E-3</v>
      </c>
      <c r="I469" s="6">
        <f t="shared" si="82"/>
        <v>1.4086281290158474E-3</v>
      </c>
      <c r="J469" s="6">
        <f t="shared" si="83"/>
        <v>0.64812239221140155</v>
      </c>
      <c r="K469" s="6">
        <f t="shared" si="84"/>
        <v>0.51228625577386588</v>
      </c>
      <c r="L469" s="2">
        <f t="shared" si="85"/>
        <v>0.33273669185868454</v>
      </c>
      <c r="M469" s="2">
        <f t="shared" si="86"/>
        <v>0.33293715702189391</v>
      </c>
    </row>
    <row r="470" spans="1:13" x14ac:dyDescent="0.3">
      <c r="A470" t="s">
        <v>527</v>
      </c>
      <c r="B470">
        <v>35</v>
      </c>
      <c r="C470" s="5">
        <f t="shared" si="77"/>
        <v>1.9999999999999574E-2</v>
      </c>
      <c r="D470" s="5">
        <f t="shared" si="78"/>
        <v>9.9999999999997868E-3</v>
      </c>
      <c r="E470" s="5">
        <f t="shared" si="79"/>
        <v>1.9999999999999574E-2</v>
      </c>
      <c r="F470" s="5">
        <f t="shared" si="80"/>
        <v>9.9999999999997868E-3</v>
      </c>
      <c r="G470" s="2">
        <f t="shared" si="87"/>
        <v>467</v>
      </c>
      <c r="H470" s="6">
        <f t="shared" si="81"/>
        <v>1.3908205841446453E-3</v>
      </c>
      <c r="I470" s="6">
        <f t="shared" si="82"/>
        <v>1.4086281290158474E-3</v>
      </c>
      <c r="J470" s="6">
        <f t="shared" si="83"/>
        <v>0.64951321279554619</v>
      </c>
      <c r="K470" s="6">
        <f t="shared" si="84"/>
        <v>0.51369488390288176</v>
      </c>
      <c r="L470" s="2">
        <f t="shared" si="85"/>
        <v>0.33436607185889777</v>
      </c>
      <c r="M470" s="2">
        <f t="shared" si="86"/>
        <v>0.33456758264791475</v>
      </c>
    </row>
    <row r="471" spans="1:13" x14ac:dyDescent="0.3">
      <c r="A471" t="s">
        <v>528</v>
      </c>
      <c r="B471">
        <v>35.04</v>
      </c>
      <c r="C471" s="5">
        <f t="shared" si="77"/>
        <v>1.9999999999999574E-2</v>
      </c>
      <c r="D471" s="5">
        <f t="shared" si="78"/>
        <v>5.0000000000007816E-3</v>
      </c>
      <c r="E471" s="5">
        <f t="shared" si="79"/>
        <v>0</v>
      </c>
      <c r="F471" s="5">
        <f t="shared" si="80"/>
        <v>-9.9999999999997868E-3</v>
      </c>
      <c r="G471" s="2">
        <f t="shared" si="87"/>
        <v>468</v>
      </c>
      <c r="H471" s="6">
        <f t="shared" si="81"/>
        <v>1.3908205841446453E-3</v>
      </c>
      <c r="I471" s="6">
        <f t="shared" si="82"/>
        <v>1.4102379897347225E-3</v>
      </c>
      <c r="J471" s="6">
        <f t="shared" si="83"/>
        <v>0.65090403337969083</v>
      </c>
      <c r="K471" s="6">
        <f t="shared" si="84"/>
        <v>0.51510512189261648</v>
      </c>
      <c r="L471" s="2">
        <f t="shared" si="85"/>
        <v>0.33600042026096794</v>
      </c>
      <c r="M471" s="2">
        <f t="shared" si="86"/>
        <v>0.33620193104998497</v>
      </c>
    </row>
    <row r="472" spans="1:13" x14ac:dyDescent="0.3">
      <c r="A472" t="s">
        <v>529</v>
      </c>
      <c r="B472">
        <v>35.04</v>
      </c>
      <c r="C472" s="5">
        <f t="shared" si="77"/>
        <v>3.0000000000001137E-2</v>
      </c>
      <c r="D472" s="5">
        <f t="shared" si="78"/>
        <v>4.2500000000000426E-2</v>
      </c>
      <c r="E472" s="5">
        <f t="shared" si="79"/>
        <v>3.0000000000001137E-2</v>
      </c>
      <c r="F472" s="5">
        <f t="shared" si="80"/>
        <v>1.5000000000000568E-2</v>
      </c>
      <c r="G472" s="2">
        <f t="shared" si="87"/>
        <v>469</v>
      </c>
      <c r="H472" s="6">
        <f t="shared" si="81"/>
        <v>1.3908205841446453E-3</v>
      </c>
      <c r="I472" s="6">
        <f t="shared" si="82"/>
        <v>1.4102379897347225E-3</v>
      </c>
      <c r="J472" s="6">
        <f t="shared" si="83"/>
        <v>0.65229485396383546</v>
      </c>
      <c r="K472" s="6">
        <f t="shared" si="84"/>
        <v>0.5165153598823512</v>
      </c>
      <c r="L472" s="2">
        <f t="shared" si="85"/>
        <v>0.33763869143908742</v>
      </c>
      <c r="M472" s="2">
        <f t="shared" si="86"/>
        <v>0.33784177738389826</v>
      </c>
    </row>
    <row r="473" spans="1:13" x14ac:dyDescent="0.3">
      <c r="A473" t="s">
        <v>530</v>
      </c>
      <c r="B473">
        <v>35.1</v>
      </c>
      <c r="C473" s="5">
        <f t="shared" si="77"/>
        <v>0.10500000000000043</v>
      </c>
      <c r="D473" s="5">
        <f t="shared" si="78"/>
        <v>2.9999999999999361E-2</v>
      </c>
      <c r="E473" s="5">
        <f t="shared" si="79"/>
        <v>7.4999999999999289E-2</v>
      </c>
      <c r="F473" s="5">
        <f t="shared" si="80"/>
        <v>2.2499999999999076E-2</v>
      </c>
      <c r="G473" s="2">
        <f t="shared" si="87"/>
        <v>470</v>
      </c>
      <c r="H473" s="6">
        <f t="shared" si="81"/>
        <v>1.3908205841446453E-3</v>
      </c>
      <c r="I473" s="6">
        <f t="shared" si="82"/>
        <v>1.4126527808130355E-3</v>
      </c>
      <c r="J473" s="6">
        <f t="shared" si="83"/>
        <v>0.6536856745479801</v>
      </c>
      <c r="K473" s="6">
        <f t="shared" si="84"/>
        <v>0.51792801266316424</v>
      </c>
      <c r="L473" s="2">
        <f t="shared" si="85"/>
        <v>0.33928246726613237</v>
      </c>
      <c r="M473" s="2">
        <f t="shared" si="86"/>
        <v>0.33948949949678042</v>
      </c>
    </row>
    <row r="474" spans="1:13" x14ac:dyDescent="0.3">
      <c r="A474" t="s">
        <v>531</v>
      </c>
      <c r="B474">
        <v>35.25</v>
      </c>
      <c r="C474" s="5">
        <f t="shared" si="77"/>
        <v>8.9999999999999858E-2</v>
      </c>
      <c r="D474" s="5">
        <f t="shared" si="78"/>
        <v>-1.4999999999998792E-2</v>
      </c>
      <c r="E474" s="5">
        <f t="shared" si="79"/>
        <v>1.5000000000000568E-2</v>
      </c>
      <c r="F474" s="5">
        <f t="shared" si="80"/>
        <v>-2.9999999999999361E-2</v>
      </c>
      <c r="G474" s="2">
        <f t="shared" si="87"/>
        <v>471</v>
      </c>
      <c r="H474" s="6">
        <f t="shared" si="81"/>
        <v>1.3908205841446453E-3</v>
      </c>
      <c r="I474" s="6">
        <f t="shared" si="82"/>
        <v>1.4186897585088177E-3</v>
      </c>
      <c r="J474" s="6">
        <f t="shared" si="83"/>
        <v>0.65507649513212474</v>
      </c>
      <c r="K474" s="6">
        <f t="shared" si="84"/>
        <v>0.51934670242167302</v>
      </c>
      <c r="L474" s="2">
        <f t="shared" si="85"/>
        <v>0.34093413566485181</v>
      </c>
      <c r="M474" s="2">
        <f t="shared" si="86"/>
        <v>0.34114195883193799</v>
      </c>
    </row>
    <row r="475" spans="1:13" x14ac:dyDescent="0.3">
      <c r="A475" t="s">
        <v>532</v>
      </c>
      <c r="B475">
        <v>35.28</v>
      </c>
      <c r="C475" s="5">
        <f t="shared" ref="C475:C538" si="88">IF(AND(ISNUMBER(B474),ISNUMBER(B476)),(B476-B474)/2,"")</f>
        <v>7.5000000000002842E-2</v>
      </c>
      <c r="D475" s="5">
        <f t="shared" ref="D475:D538" si="89">IF(AND(ISNUMBER(C474),ISNUMBER(C476)),(C476-C474)/2,"")</f>
        <v>1.5000000000000568E-2</v>
      </c>
      <c r="E475" s="5">
        <f t="shared" ref="E475:E538" si="90">IF(AND(ISNUMBER(B475),ISNUMBER(B476)),(B476-B475)/2,"")</f>
        <v>6.0000000000002274E-2</v>
      </c>
      <c r="F475" s="5">
        <f t="shared" ref="F475:F538" si="91">IF(AND(ISNUMBER(E474),ISNUMBER(E475)),(E475-E474)/2,"")</f>
        <v>2.2500000000000853E-2</v>
      </c>
      <c r="G475" s="2">
        <f t="shared" si="87"/>
        <v>472</v>
      </c>
      <c r="H475" s="6">
        <f t="shared" ref="H475:H538" si="92">1/MAX(G:G)</f>
        <v>1.3908205841446453E-3</v>
      </c>
      <c r="I475" s="6">
        <f t="shared" ref="I475:I538" si="93">B475/SUM(B:B)</f>
        <v>1.4198971540479741E-3</v>
      </c>
      <c r="J475" s="6">
        <f t="shared" ref="J475:J538" si="94">H475+J474</f>
        <v>0.65646731571626937</v>
      </c>
      <c r="K475" s="6">
        <f t="shared" ref="K475:K538" si="95">I475+K474</f>
        <v>0.52076659957572102</v>
      </c>
      <c r="L475" s="2">
        <f t="shared" ref="L475:L538" si="96">K475*J476</f>
        <v>0.34259054464438782</v>
      </c>
      <c r="M475" s="2">
        <f t="shared" ref="M475:M538" si="97">K476*J475</f>
        <v>0.34280153827430837</v>
      </c>
    </row>
    <row r="476" spans="1:13" x14ac:dyDescent="0.3">
      <c r="A476" t="s">
        <v>533</v>
      </c>
      <c r="B476">
        <v>35.400000000000006</v>
      </c>
      <c r="C476" s="5">
        <f t="shared" si="88"/>
        <v>0.12000000000000099</v>
      </c>
      <c r="D476" s="5">
        <f t="shared" si="89"/>
        <v>-1.7763568394002505E-15</v>
      </c>
      <c r="E476" s="5">
        <f t="shared" si="90"/>
        <v>5.9999999999998721E-2</v>
      </c>
      <c r="F476" s="5">
        <f t="shared" si="91"/>
        <v>-1.7763568394002505E-15</v>
      </c>
      <c r="G476" s="2">
        <f t="shared" si="87"/>
        <v>473</v>
      </c>
      <c r="H476" s="6">
        <f t="shared" si="92"/>
        <v>1.3908205841446453E-3</v>
      </c>
      <c r="I476" s="6">
        <f t="shared" si="93"/>
        <v>1.4247267362046002E-3</v>
      </c>
      <c r="J476" s="6">
        <f t="shared" si="94"/>
        <v>0.65785813630041401</v>
      </c>
      <c r="K476" s="6">
        <f t="shared" si="95"/>
        <v>0.52219132631192566</v>
      </c>
      <c r="L476" s="2">
        <f t="shared" si="96"/>
        <v>0.3442540871653012</v>
      </c>
      <c r="M476" s="2">
        <f t="shared" si="97"/>
        <v>0.34446825797513841</v>
      </c>
    </row>
    <row r="477" spans="1:13" x14ac:dyDescent="0.3">
      <c r="A477" t="s">
        <v>534</v>
      </c>
      <c r="B477">
        <v>35.520000000000003</v>
      </c>
      <c r="C477" s="5">
        <f t="shared" si="88"/>
        <v>7.4999999999999289E-2</v>
      </c>
      <c r="D477" s="5">
        <f t="shared" si="89"/>
        <v>-1.5000000000000568E-2</v>
      </c>
      <c r="E477" s="5">
        <f t="shared" si="90"/>
        <v>1.5000000000000568E-2</v>
      </c>
      <c r="F477" s="5">
        <f t="shared" si="91"/>
        <v>-2.2499999999999076E-2</v>
      </c>
      <c r="G477" s="2">
        <f t="shared" si="87"/>
        <v>474</v>
      </c>
      <c r="H477" s="6">
        <f t="shared" si="92"/>
        <v>1.3908205841446453E-3</v>
      </c>
      <c r="I477" s="6">
        <f t="shared" si="93"/>
        <v>1.4295563183612256E-3</v>
      </c>
      <c r="J477" s="6">
        <f t="shared" si="94"/>
        <v>0.65924895688455865</v>
      </c>
      <c r="K477" s="6">
        <f t="shared" si="95"/>
        <v>0.52362088263028694</v>
      </c>
      <c r="L477" s="2">
        <f t="shared" si="96"/>
        <v>0.34592478337883875</v>
      </c>
      <c r="M477" s="2">
        <f t="shared" si="97"/>
        <v>0.3461397501629257</v>
      </c>
    </row>
    <row r="478" spans="1:13" x14ac:dyDescent="0.3">
      <c r="A478" t="s">
        <v>535</v>
      </c>
      <c r="B478">
        <v>35.550000000000004</v>
      </c>
      <c r="C478" s="5">
        <f t="shared" si="88"/>
        <v>8.9999999999999858E-2</v>
      </c>
      <c r="D478" s="5">
        <f t="shared" si="89"/>
        <v>1.2499999999999289E-2</v>
      </c>
      <c r="E478" s="5">
        <f t="shared" si="90"/>
        <v>7.4999999999999289E-2</v>
      </c>
      <c r="F478" s="5">
        <f t="shared" si="91"/>
        <v>2.9999999999999361E-2</v>
      </c>
      <c r="G478" s="2">
        <f t="shared" si="87"/>
        <v>475</v>
      </c>
      <c r="H478" s="6">
        <f t="shared" si="92"/>
        <v>1.3908205841446453E-3</v>
      </c>
      <c r="I478" s="6">
        <f t="shared" si="93"/>
        <v>1.4307637139003822E-3</v>
      </c>
      <c r="J478" s="6">
        <f t="shared" si="94"/>
        <v>0.66063977746870328</v>
      </c>
      <c r="K478" s="6">
        <f t="shared" si="95"/>
        <v>0.52505164634418733</v>
      </c>
      <c r="L478" s="2">
        <f t="shared" si="96"/>
        <v>0.34760025543787476</v>
      </c>
      <c r="M478" s="2">
        <f t="shared" si="97"/>
        <v>0.34781921048956316</v>
      </c>
    </row>
    <row r="479" spans="1:13" x14ac:dyDescent="0.3">
      <c r="A479" t="s">
        <v>536</v>
      </c>
      <c r="B479">
        <v>35.700000000000003</v>
      </c>
      <c r="C479" s="5">
        <f t="shared" si="88"/>
        <v>9.9999999999997868E-2</v>
      </c>
      <c r="D479" s="5">
        <f t="shared" si="89"/>
        <v>-1.0000000000001563E-2</v>
      </c>
      <c r="E479" s="5">
        <f t="shared" si="90"/>
        <v>2.4999999999998579E-2</v>
      </c>
      <c r="F479" s="5">
        <f t="shared" si="91"/>
        <v>-2.5000000000000355E-2</v>
      </c>
      <c r="G479" s="2">
        <f t="shared" si="87"/>
        <v>476</v>
      </c>
      <c r="H479" s="6">
        <f t="shared" si="92"/>
        <v>1.3908205841446453E-3</v>
      </c>
      <c r="I479" s="6">
        <f t="shared" si="93"/>
        <v>1.4368006915961645E-3</v>
      </c>
      <c r="J479" s="6">
        <f t="shared" si="94"/>
        <v>0.66203059805284792</v>
      </c>
      <c r="K479" s="6">
        <f t="shared" si="95"/>
        <v>0.52648844703578346</v>
      </c>
      <c r="L479" s="2">
        <f t="shared" si="96"/>
        <v>0.34928371242846656</v>
      </c>
      <c r="M479" s="2">
        <f t="shared" si="97"/>
        <v>0.34950399970147311</v>
      </c>
    </row>
    <row r="480" spans="1:13" x14ac:dyDescent="0.3">
      <c r="A480" t="s">
        <v>537</v>
      </c>
      <c r="B480">
        <v>35.75</v>
      </c>
      <c r="C480" s="5">
        <f t="shared" si="88"/>
        <v>6.9999999999996732E-2</v>
      </c>
      <c r="D480" s="5">
        <f t="shared" si="89"/>
        <v>-1.7500000000000071E-2</v>
      </c>
      <c r="E480" s="5">
        <f t="shared" si="90"/>
        <v>4.4999999999998153E-2</v>
      </c>
      <c r="F480" s="5">
        <f t="shared" si="91"/>
        <v>9.9999999999997868E-3</v>
      </c>
      <c r="G480" s="2">
        <f t="shared" si="87"/>
        <v>477</v>
      </c>
      <c r="H480" s="6">
        <f t="shared" si="92"/>
        <v>1.3908205841446453E-3</v>
      </c>
      <c r="I480" s="6">
        <f t="shared" si="93"/>
        <v>1.4388130174947584E-3</v>
      </c>
      <c r="J480" s="6">
        <f t="shared" si="94"/>
        <v>0.66342141863699255</v>
      </c>
      <c r="K480" s="6">
        <f t="shared" si="95"/>
        <v>0.52792726005327817</v>
      </c>
      <c r="L480" s="2">
        <f t="shared" si="96"/>
        <v>0.35097250390189949</v>
      </c>
      <c r="M480" s="2">
        <f t="shared" si="97"/>
        <v>0.35119519421109036</v>
      </c>
    </row>
    <row r="481" spans="1:13" x14ac:dyDescent="0.3">
      <c r="A481" t="s">
        <v>538</v>
      </c>
      <c r="B481">
        <v>35.839999999999996</v>
      </c>
      <c r="C481" s="5">
        <f t="shared" si="88"/>
        <v>6.4999999999997726E-2</v>
      </c>
      <c r="D481" s="5">
        <f t="shared" si="89"/>
        <v>-4.9999999999972289E-3</v>
      </c>
      <c r="E481" s="5">
        <f t="shared" si="90"/>
        <v>1.9999999999999574E-2</v>
      </c>
      <c r="F481" s="5">
        <f t="shared" si="91"/>
        <v>-1.2499999999999289E-2</v>
      </c>
      <c r="G481" s="2">
        <f t="shared" si="87"/>
        <v>478</v>
      </c>
      <c r="H481" s="6">
        <f t="shared" si="92"/>
        <v>1.3908205841446453E-3</v>
      </c>
      <c r="I481" s="6">
        <f t="shared" si="93"/>
        <v>1.4424352041122275E-3</v>
      </c>
      <c r="J481" s="6">
        <f t="shared" si="94"/>
        <v>0.66481223922113719</v>
      </c>
      <c r="K481" s="6">
        <f t="shared" si="95"/>
        <v>0.52936969525739042</v>
      </c>
      <c r="L481" s="2">
        <f t="shared" si="96"/>
        <v>0.3526677107486631</v>
      </c>
      <c r="M481" s="2">
        <f t="shared" si="97"/>
        <v>0.35289147131296333</v>
      </c>
    </row>
    <row r="482" spans="1:13" x14ac:dyDescent="0.3">
      <c r="A482" t="s">
        <v>539</v>
      </c>
      <c r="B482">
        <v>35.879999999999995</v>
      </c>
      <c r="C482" s="5">
        <f t="shared" si="88"/>
        <v>6.0000000000002274E-2</v>
      </c>
      <c r="D482" s="5">
        <f t="shared" si="89"/>
        <v>-1.2499999999997513E-2</v>
      </c>
      <c r="E482" s="5">
        <f t="shared" si="90"/>
        <v>4.00000000000027E-2</v>
      </c>
      <c r="F482" s="5">
        <f t="shared" si="91"/>
        <v>1.0000000000001563E-2</v>
      </c>
      <c r="G482" s="2">
        <f t="shared" si="87"/>
        <v>479</v>
      </c>
      <c r="H482" s="6">
        <f t="shared" si="92"/>
        <v>1.3908205841446453E-3</v>
      </c>
      <c r="I482" s="6">
        <f t="shared" si="93"/>
        <v>1.4440450648311026E-3</v>
      </c>
      <c r="J482" s="6">
        <f t="shared" si="94"/>
        <v>0.66620305980528183</v>
      </c>
      <c r="K482" s="6">
        <f t="shared" si="95"/>
        <v>0.53081374032222151</v>
      </c>
      <c r="L482" s="2">
        <f t="shared" si="96"/>
        <v>0.3543680046657372</v>
      </c>
      <c r="M482" s="2">
        <f t="shared" si="97"/>
        <v>0.35459391021831105</v>
      </c>
    </row>
    <row r="483" spans="1:13" x14ac:dyDescent="0.3">
      <c r="A483" t="s">
        <v>540</v>
      </c>
      <c r="B483">
        <v>35.96</v>
      </c>
      <c r="C483" s="5">
        <f t="shared" si="88"/>
        <v>4.00000000000027E-2</v>
      </c>
      <c r="D483" s="5">
        <f t="shared" si="89"/>
        <v>-2.000000000000135E-2</v>
      </c>
      <c r="E483" s="5">
        <f t="shared" si="90"/>
        <v>0</v>
      </c>
      <c r="F483" s="5">
        <f t="shared" si="91"/>
        <v>-2.000000000000135E-2</v>
      </c>
      <c r="G483" s="2">
        <f t="shared" si="87"/>
        <v>480</v>
      </c>
      <c r="H483" s="6">
        <f t="shared" si="92"/>
        <v>1.3908205841446453E-3</v>
      </c>
      <c r="I483" s="6">
        <f t="shared" si="93"/>
        <v>1.4472647862688534E-3</v>
      </c>
      <c r="J483" s="6">
        <f t="shared" si="94"/>
        <v>0.66759388038942646</v>
      </c>
      <c r="K483" s="6">
        <f t="shared" si="95"/>
        <v>0.53226100510849039</v>
      </c>
      <c r="L483" s="2">
        <f t="shared" si="96"/>
        <v>0.35607446934239584</v>
      </c>
      <c r="M483" s="2">
        <f t="shared" si="97"/>
        <v>0.35630037489496968</v>
      </c>
    </row>
    <row r="484" spans="1:13" x14ac:dyDescent="0.3">
      <c r="A484" t="s">
        <v>541</v>
      </c>
      <c r="B484">
        <v>35.96</v>
      </c>
      <c r="C484" s="5">
        <f t="shared" si="88"/>
        <v>1.9999999999999574E-2</v>
      </c>
      <c r="D484" s="5">
        <f t="shared" si="89"/>
        <v>-1.0000000000001563E-2</v>
      </c>
      <c r="E484" s="5">
        <f t="shared" si="90"/>
        <v>1.9999999999999574E-2</v>
      </c>
      <c r="F484" s="5">
        <f t="shared" si="91"/>
        <v>9.9999999999997868E-3</v>
      </c>
      <c r="G484" s="2">
        <f t="shared" si="87"/>
        <v>481</v>
      </c>
      <c r="H484" s="6">
        <f t="shared" si="92"/>
        <v>1.3908205841446453E-3</v>
      </c>
      <c r="I484" s="6">
        <f t="shared" si="93"/>
        <v>1.4472647862688534E-3</v>
      </c>
      <c r="J484" s="6">
        <f t="shared" si="94"/>
        <v>0.6689847009735711</v>
      </c>
      <c r="K484" s="6">
        <f t="shared" si="95"/>
        <v>0.53370826989475928</v>
      </c>
      <c r="L484" s="2">
        <f t="shared" si="96"/>
        <v>0.35778495979036534</v>
      </c>
      <c r="M484" s="2">
        <f t="shared" si="97"/>
        <v>0.35801194231513078</v>
      </c>
    </row>
    <row r="485" spans="1:13" x14ac:dyDescent="0.3">
      <c r="A485" t="s">
        <v>542</v>
      </c>
      <c r="B485">
        <v>36</v>
      </c>
      <c r="C485" s="5">
        <f t="shared" si="88"/>
        <v>1.9999999999999574E-2</v>
      </c>
      <c r="D485" s="5">
        <f t="shared" si="89"/>
        <v>-9.9999999999997868E-3</v>
      </c>
      <c r="E485" s="5">
        <f t="shared" si="90"/>
        <v>0</v>
      </c>
      <c r="F485" s="5">
        <f t="shared" si="91"/>
        <v>-9.9999999999997868E-3</v>
      </c>
      <c r="G485" s="2">
        <f t="shared" si="87"/>
        <v>482</v>
      </c>
      <c r="H485" s="6">
        <f t="shared" si="92"/>
        <v>1.3908205841446453E-3</v>
      </c>
      <c r="I485" s="6">
        <f t="shared" si="93"/>
        <v>1.4488746469877288E-3</v>
      </c>
      <c r="J485" s="6">
        <f t="shared" si="94"/>
        <v>0.67037552155771574</v>
      </c>
      <c r="K485" s="6">
        <f t="shared" si="95"/>
        <v>0.53515714454174701</v>
      </c>
      <c r="L485" s="2">
        <f t="shared" si="96"/>
        <v>0.35950055745989223</v>
      </c>
      <c r="M485" s="2">
        <f t="shared" si="97"/>
        <v>0.35972753998465767</v>
      </c>
    </row>
    <row r="486" spans="1:13" x14ac:dyDescent="0.3">
      <c r="A486" t="s">
        <v>543</v>
      </c>
      <c r="B486">
        <v>36</v>
      </c>
      <c r="C486" s="5">
        <f t="shared" si="88"/>
        <v>0</v>
      </c>
      <c r="D486" s="5">
        <f t="shared" si="89"/>
        <v>-9.9999999999997868E-3</v>
      </c>
      <c r="E486" s="5">
        <f t="shared" si="90"/>
        <v>0</v>
      </c>
      <c r="F486" s="5">
        <f t="shared" si="91"/>
        <v>0</v>
      </c>
      <c r="G486" s="2">
        <f t="shared" si="87"/>
        <v>483</v>
      </c>
      <c r="H486" s="6">
        <f t="shared" si="92"/>
        <v>1.3908205841446453E-3</v>
      </c>
      <c r="I486" s="6">
        <f t="shared" si="93"/>
        <v>1.4488746469877288E-3</v>
      </c>
      <c r="J486" s="6">
        <f t="shared" si="94"/>
        <v>0.67176634214186037</v>
      </c>
      <c r="K486" s="6">
        <f t="shared" si="95"/>
        <v>0.53660601918873474</v>
      </c>
      <c r="L486" s="2">
        <f t="shared" si="96"/>
        <v>0.36122018537878486</v>
      </c>
      <c r="M486" s="2">
        <f t="shared" si="97"/>
        <v>0.3614471679035503</v>
      </c>
    </row>
    <row r="487" spans="1:13" x14ac:dyDescent="0.3">
      <c r="A487" t="s">
        <v>544</v>
      </c>
      <c r="B487">
        <v>36</v>
      </c>
      <c r="C487" s="5">
        <f t="shared" si="88"/>
        <v>0</v>
      </c>
      <c r="D487" s="5">
        <f t="shared" si="89"/>
        <v>0</v>
      </c>
      <c r="E487" s="5">
        <f t="shared" si="90"/>
        <v>0</v>
      </c>
      <c r="F487" s="5">
        <f t="shared" si="91"/>
        <v>0</v>
      </c>
      <c r="G487" s="2">
        <f t="shared" si="87"/>
        <v>484</v>
      </c>
      <c r="H487" s="6">
        <f t="shared" si="92"/>
        <v>1.3908205841446453E-3</v>
      </c>
      <c r="I487" s="6">
        <f t="shared" si="93"/>
        <v>1.4488746469877288E-3</v>
      </c>
      <c r="J487" s="6">
        <f t="shared" si="94"/>
        <v>0.67315716272600501</v>
      </c>
      <c r="K487" s="6">
        <f t="shared" si="95"/>
        <v>0.53805489383572247</v>
      </c>
      <c r="L487" s="2">
        <f t="shared" si="96"/>
        <v>0.36294384354704329</v>
      </c>
      <c r="M487" s="2">
        <f t="shared" si="97"/>
        <v>0.36317082607180867</v>
      </c>
    </row>
    <row r="488" spans="1:13" x14ac:dyDescent="0.3">
      <c r="A488" t="s">
        <v>545</v>
      </c>
      <c r="B488">
        <v>36</v>
      </c>
      <c r="C488" s="5">
        <f t="shared" si="88"/>
        <v>0</v>
      </c>
      <c r="D488" s="5">
        <f t="shared" si="89"/>
        <v>0</v>
      </c>
      <c r="E488" s="5">
        <f t="shared" si="90"/>
        <v>0</v>
      </c>
      <c r="F488" s="5">
        <f t="shared" si="91"/>
        <v>0</v>
      </c>
      <c r="G488" s="2">
        <f t="shared" si="87"/>
        <v>485</v>
      </c>
      <c r="H488" s="6">
        <f t="shared" si="92"/>
        <v>1.3908205841446453E-3</v>
      </c>
      <c r="I488" s="6">
        <f t="shared" si="93"/>
        <v>1.4488746469877288E-3</v>
      </c>
      <c r="J488" s="6">
        <f t="shared" si="94"/>
        <v>0.67454798331014965</v>
      </c>
      <c r="K488" s="6">
        <f t="shared" si="95"/>
        <v>0.5395037684827102</v>
      </c>
      <c r="L488" s="2">
        <f t="shared" si="96"/>
        <v>0.36467153196466739</v>
      </c>
      <c r="M488" s="2">
        <f t="shared" si="97"/>
        <v>0.36489851448943283</v>
      </c>
    </row>
    <row r="489" spans="1:13" x14ac:dyDescent="0.3">
      <c r="A489" t="s">
        <v>546</v>
      </c>
      <c r="B489">
        <v>36</v>
      </c>
      <c r="C489" s="5">
        <f t="shared" si="88"/>
        <v>0</v>
      </c>
      <c r="D489" s="5">
        <f t="shared" si="89"/>
        <v>0</v>
      </c>
      <c r="E489" s="5">
        <f t="shared" si="90"/>
        <v>0</v>
      </c>
      <c r="F489" s="5">
        <f t="shared" si="91"/>
        <v>0</v>
      </c>
      <c r="G489" s="2">
        <f t="shared" si="87"/>
        <v>486</v>
      </c>
      <c r="H489" s="6">
        <f t="shared" si="92"/>
        <v>1.3908205841446453E-3</v>
      </c>
      <c r="I489" s="6">
        <f t="shared" si="93"/>
        <v>1.4488746469877288E-3</v>
      </c>
      <c r="J489" s="6">
        <f t="shared" si="94"/>
        <v>0.67593880389429428</v>
      </c>
      <c r="K489" s="6">
        <f t="shared" si="95"/>
        <v>0.54095264312969793</v>
      </c>
      <c r="L489" s="2">
        <f t="shared" si="96"/>
        <v>0.3664032506316573</v>
      </c>
      <c r="M489" s="2">
        <f t="shared" si="97"/>
        <v>0.36663023315642268</v>
      </c>
    </row>
    <row r="490" spans="1:13" x14ac:dyDescent="0.3">
      <c r="A490" t="s">
        <v>547</v>
      </c>
      <c r="B490">
        <v>36</v>
      </c>
      <c r="C490" s="5">
        <f t="shared" si="88"/>
        <v>0</v>
      </c>
      <c r="D490" s="5">
        <f t="shared" si="89"/>
        <v>4.5000000000001705E-2</v>
      </c>
      <c r="E490" s="5">
        <f t="shared" si="90"/>
        <v>0</v>
      </c>
      <c r="F490" s="5">
        <f t="shared" si="91"/>
        <v>0</v>
      </c>
      <c r="G490" s="2">
        <f t="shared" si="87"/>
        <v>487</v>
      </c>
      <c r="H490" s="6">
        <f t="shared" si="92"/>
        <v>1.3908205841446453E-3</v>
      </c>
      <c r="I490" s="6">
        <f t="shared" si="93"/>
        <v>1.4488746469877288E-3</v>
      </c>
      <c r="J490" s="6">
        <f t="shared" si="94"/>
        <v>0.67732962447843892</v>
      </c>
      <c r="K490" s="6">
        <f t="shared" si="95"/>
        <v>0.54240151777668566</v>
      </c>
      <c r="L490" s="2">
        <f t="shared" si="96"/>
        <v>0.36813899954801294</v>
      </c>
      <c r="M490" s="2">
        <f t="shared" si="97"/>
        <v>0.36836598207277832</v>
      </c>
    </row>
    <row r="491" spans="1:13" x14ac:dyDescent="0.3">
      <c r="A491" t="s">
        <v>548</v>
      </c>
      <c r="B491">
        <v>36</v>
      </c>
      <c r="C491" s="5">
        <f t="shared" si="88"/>
        <v>9.0000000000003411E-2</v>
      </c>
      <c r="D491" s="5">
        <f t="shared" si="89"/>
        <v>6.5000000000001279E-2</v>
      </c>
      <c r="E491" s="5">
        <f t="shared" si="90"/>
        <v>9.0000000000003411E-2</v>
      </c>
      <c r="F491" s="5">
        <f t="shared" si="91"/>
        <v>4.5000000000001705E-2</v>
      </c>
      <c r="G491" s="2">
        <f t="shared" si="87"/>
        <v>488</v>
      </c>
      <c r="H491" s="6">
        <f t="shared" si="92"/>
        <v>1.3908205841446453E-3</v>
      </c>
      <c r="I491" s="6">
        <f t="shared" si="93"/>
        <v>1.4488746469877288E-3</v>
      </c>
      <c r="J491" s="6">
        <f t="shared" si="94"/>
        <v>0.67872044506258356</v>
      </c>
      <c r="K491" s="6">
        <f t="shared" si="95"/>
        <v>0.54385039242367339</v>
      </c>
      <c r="L491" s="2">
        <f t="shared" si="96"/>
        <v>0.36987877871373431</v>
      </c>
      <c r="M491" s="2">
        <f t="shared" si="97"/>
        <v>0.37011067814272597</v>
      </c>
    </row>
    <row r="492" spans="1:13" x14ac:dyDescent="0.3">
      <c r="A492" t="s">
        <v>549</v>
      </c>
      <c r="B492">
        <v>36.180000000000007</v>
      </c>
      <c r="C492" s="5">
        <f t="shared" si="88"/>
        <v>0.13000000000000256</v>
      </c>
      <c r="D492" s="5">
        <f t="shared" si="89"/>
        <v>9.9999999999962341E-3</v>
      </c>
      <c r="E492" s="5">
        <f t="shared" si="90"/>
        <v>3.9999999999999147E-2</v>
      </c>
      <c r="F492" s="5">
        <f t="shared" si="91"/>
        <v>-2.5000000000002132E-2</v>
      </c>
      <c r="G492" s="2">
        <f t="shared" si="87"/>
        <v>489</v>
      </c>
      <c r="H492" s="6">
        <f t="shared" si="92"/>
        <v>1.3908205841446453E-3</v>
      </c>
      <c r="I492" s="6">
        <f t="shared" si="93"/>
        <v>1.4561190202226676E-3</v>
      </c>
      <c r="J492" s="6">
        <f t="shared" si="94"/>
        <v>0.68011126564672819</v>
      </c>
      <c r="K492" s="6">
        <f t="shared" si="95"/>
        <v>0.54530651144389608</v>
      </c>
      <c r="L492" s="2">
        <f t="shared" si="96"/>
        <v>0.37162752518429448</v>
      </c>
      <c r="M492" s="2">
        <f t="shared" si="97"/>
        <v>0.37186161438210819</v>
      </c>
    </row>
    <row r="493" spans="1:13" x14ac:dyDescent="0.3">
      <c r="A493" t="s">
        <v>550</v>
      </c>
      <c r="B493">
        <v>36.260000000000005</v>
      </c>
      <c r="C493" s="5">
        <f t="shared" si="88"/>
        <v>0.10999999999999588</v>
      </c>
      <c r="D493" s="5">
        <f t="shared" si="89"/>
        <v>-1.0000000000001563E-2</v>
      </c>
      <c r="E493" s="5">
        <f t="shared" si="90"/>
        <v>6.9999999999996732E-2</v>
      </c>
      <c r="F493" s="5">
        <f t="shared" si="91"/>
        <v>1.4999999999998792E-2</v>
      </c>
      <c r="G493" s="2">
        <f t="shared" si="87"/>
        <v>490</v>
      </c>
      <c r="H493" s="6">
        <f t="shared" si="92"/>
        <v>1.3908205841446453E-3</v>
      </c>
      <c r="I493" s="6">
        <f t="shared" si="93"/>
        <v>1.4593387416604181E-3</v>
      </c>
      <c r="J493" s="6">
        <f t="shared" si="94"/>
        <v>0.68150208623087283</v>
      </c>
      <c r="K493" s="6">
        <f t="shared" si="95"/>
        <v>0.54676585018555646</v>
      </c>
      <c r="L493" s="2">
        <f t="shared" si="96"/>
        <v>0.37338252078039902</v>
      </c>
      <c r="M493" s="2">
        <f t="shared" si="97"/>
        <v>0.37362044991024729</v>
      </c>
    </row>
    <row r="494" spans="1:13" x14ac:dyDescent="0.3">
      <c r="A494" t="s">
        <v>551</v>
      </c>
      <c r="B494">
        <v>36.4</v>
      </c>
      <c r="C494" s="5">
        <f t="shared" si="88"/>
        <v>0.10999999999999943</v>
      </c>
      <c r="D494" s="5">
        <f t="shared" si="89"/>
        <v>-2.9999999999997584E-2</v>
      </c>
      <c r="E494" s="5">
        <f t="shared" si="90"/>
        <v>4.00000000000027E-2</v>
      </c>
      <c r="F494" s="5">
        <f t="shared" si="91"/>
        <v>-1.4999999999997016E-2</v>
      </c>
      <c r="G494" s="2">
        <f t="shared" si="87"/>
        <v>491</v>
      </c>
      <c r="H494" s="6">
        <f t="shared" si="92"/>
        <v>1.3908205841446453E-3</v>
      </c>
      <c r="I494" s="6">
        <f t="shared" si="93"/>
        <v>1.4649732541764811E-3</v>
      </c>
      <c r="J494" s="6">
        <f t="shared" si="94"/>
        <v>0.68289290681501746</v>
      </c>
      <c r="K494" s="6">
        <f t="shared" si="95"/>
        <v>0.54823082343973295</v>
      </c>
      <c r="L494" s="2">
        <f t="shared" si="96"/>
        <v>0.37514543133845241</v>
      </c>
      <c r="M494" s="2">
        <f t="shared" si="97"/>
        <v>0.37538555919323241</v>
      </c>
    </row>
    <row r="495" spans="1:13" x14ac:dyDescent="0.3">
      <c r="A495" t="s">
        <v>552</v>
      </c>
      <c r="B495">
        <v>36.480000000000004</v>
      </c>
      <c r="C495" s="5">
        <f t="shared" si="88"/>
        <v>5.0000000000000711E-2</v>
      </c>
      <c r="D495" s="5">
        <f t="shared" si="89"/>
        <v>-4.4999999999999929E-2</v>
      </c>
      <c r="E495" s="5">
        <f t="shared" si="90"/>
        <v>9.9999999999980105E-3</v>
      </c>
      <c r="F495" s="5">
        <f t="shared" si="91"/>
        <v>-1.5000000000002345E-2</v>
      </c>
      <c r="G495" s="2">
        <f t="shared" si="87"/>
        <v>492</v>
      </c>
      <c r="H495" s="6">
        <f t="shared" si="92"/>
        <v>1.3908205841446453E-3</v>
      </c>
      <c r="I495" s="6">
        <f t="shared" si="93"/>
        <v>1.4681929756142319E-3</v>
      </c>
      <c r="J495" s="6">
        <f t="shared" si="94"/>
        <v>0.6842837273991621</v>
      </c>
      <c r="K495" s="6">
        <f t="shared" si="95"/>
        <v>0.54969901641534713</v>
      </c>
      <c r="L495" s="2">
        <f t="shared" si="96"/>
        <v>0.37691462460746145</v>
      </c>
      <c r="M495" s="2">
        <f t="shared" si="97"/>
        <v>0.37715530326298813</v>
      </c>
    </row>
    <row r="496" spans="1:13" x14ac:dyDescent="0.3">
      <c r="A496" t="s">
        <v>553</v>
      </c>
      <c r="B496">
        <v>36.5</v>
      </c>
      <c r="C496" s="5">
        <f t="shared" si="88"/>
        <v>1.9999999999999574E-2</v>
      </c>
      <c r="D496" s="5">
        <f t="shared" si="89"/>
        <v>-1.9999999999999574E-2</v>
      </c>
      <c r="E496" s="5">
        <f t="shared" si="90"/>
        <v>1.0000000000001563E-2</v>
      </c>
      <c r="F496" s="5">
        <f t="shared" si="91"/>
        <v>1.7763568394002505E-15</v>
      </c>
      <c r="G496" s="2">
        <f t="shared" si="87"/>
        <v>493</v>
      </c>
      <c r="H496" s="6">
        <f t="shared" si="92"/>
        <v>1.3908205841446453E-3</v>
      </c>
      <c r="I496" s="6">
        <f t="shared" si="93"/>
        <v>1.4689979059736692E-3</v>
      </c>
      <c r="J496" s="6">
        <f t="shared" si="94"/>
        <v>0.68567454798330674</v>
      </c>
      <c r="K496" s="6">
        <f t="shared" si="95"/>
        <v>0.55116801432132079</v>
      </c>
      <c r="L496" s="2">
        <f t="shared" si="96"/>
        <v>0.3786884549022686</v>
      </c>
      <c r="M496" s="2">
        <f t="shared" si="97"/>
        <v>0.37892968547805567</v>
      </c>
    </row>
    <row r="497" spans="1:13" x14ac:dyDescent="0.3">
      <c r="A497" t="s">
        <v>554</v>
      </c>
      <c r="B497">
        <v>36.520000000000003</v>
      </c>
      <c r="C497" s="5">
        <f t="shared" si="88"/>
        <v>1.0000000000001563E-2</v>
      </c>
      <c r="D497" s="5">
        <f t="shared" si="89"/>
        <v>-5.0000000000007816E-3</v>
      </c>
      <c r="E497" s="5">
        <f t="shared" si="90"/>
        <v>0</v>
      </c>
      <c r="F497" s="5">
        <f t="shared" si="91"/>
        <v>-5.0000000000007816E-3</v>
      </c>
      <c r="G497" s="2">
        <f t="shared" si="87"/>
        <v>494</v>
      </c>
      <c r="H497" s="6">
        <f t="shared" si="92"/>
        <v>1.3908205841446453E-3</v>
      </c>
      <c r="I497" s="6">
        <f t="shared" si="93"/>
        <v>1.469802836333107E-3</v>
      </c>
      <c r="J497" s="6">
        <f t="shared" si="94"/>
        <v>0.68706536856745137</v>
      </c>
      <c r="K497" s="6">
        <f t="shared" si="95"/>
        <v>0.55263781715765392</v>
      </c>
      <c r="L497" s="2">
        <f t="shared" si="96"/>
        <v>0.38046692558141493</v>
      </c>
      <c r="M497" s="2">
        <f t="shared" si="97"/>
        <v>0.38070815615720199</v>
      </c>
    </row>
    <row r="498" spans="1:13" x14ac:dyDescent="0.3">
      <c r="A498" t="s">
        <v>555</v>
      </c>
      <c r="B498">
        <v>36.520000000000003</v>
      </c>
      <c r="C498" s="5">
        <f t="shared" si="88"/>
        <v>9.9999999999980105E-3</v>
      </c>
      <c r="D498" s="5">
        <f t="shared" si="89"/>
        <v>-1.7763568394002505E-15</v>
      </c>
      <c r="E498" s="5">
        <f t="shared" si="90"/>
        <v>9.9999999999980105E-3</v>
      </c>
      <c r="F498" s="5">
        <f t="shared" si="91"/>
        <v>4.9999999999990052E-3</v>
      </c>
      <c r="G498" s="2">
        <f t="shared" si="87"/>
        <v>495</v>
      </c>
      <c r="H498" s="6">
        <f t="shared" si="92"/>
        <v>1.3908205841446453E-3</v>
      </c>
      <c r="I498" s="6">
        <f t="shared" si="93"/>
        <v>1.469802836333107E-3</v>
      </c>
      <c r="J498" s="6">
        <f t="shared" si="94"/>
        <v>0.68845618915159601</v>
      </c>
      <c r="K498" s="6">
        <f t="shared" si="95"/>
        <v>0.55410761999398706</v>
      </c>
      <c r="L498" s="2">
        <f t="shared" si="96"/>
        <v>0.38224948472464004</v>
      </c>
      <c r="M498" s="2">
        <f t="shared" si="97"/>
        <v>0.3824912694597149</v>
      </c>
    </row>
    <row r="499" spans="1:13" x14ac:dyDescent="0.3">
      <c r="A499" t="s">
        <v>556</v>
      </c>
      <c r="B499">
        <v>36.54</v>
      </c>
      <c r="C499" s="5">
        <f t="shared" si="88"/>
        <v>9.9999999999980105E-3</v>
      </c>
      <c r="D499" s="5">
        <f t="shared" si="89"/>
        <v>-2.4999999999995026E-3</v>
      </c>
      <c r="E499" s="5">
        <f t="shared" si="90"/>
        <v>0</v>
      </c>
      <c r="F499" s="5">
        <f t="shared" si="91"/>
        <v>-4.9999999999990052E-3</v>
      </c>
      <c r="G499" s="2">
        <f t="shared" si="87"/>
        <v>496</v>
      </c>
      <c r="H499" s="6">
        <f t="shared" si="92"/>
        <v>1.3908205841446453E-3</v>
      </c>
      <c r="I499" s="6">
        <f t="shared" si="93"/>
        <v>1.4706077666925446E-3</v>
      </c>
      <c r="J499" s="6">
        <f t="shared" si="94"/>
        <v>0.68984700973574065</v>
      </c>
      <c r="K499" s="6">
        <f t="shared" si="95"/>
        <v>0.55557822776067955</v>
      </c>
      <c r="L499" s="2">
        <f t="shared" si="96"/>
        <v>0.3840366887302592</v>
      </c>
      <c r="M499" s="2">
        <f t="shared" si="97"/>
        <v>0.384278473465334</v>
      </c>
    </row>
    <row r="500" spans="1:13" x14ac:dyDescent="0.3">
      <c r="A500" t="s">
        <v>557</v>
      </c>
      <c r="B500">
        <v>36.54</v>
      </c>
      <c r="C500" s="5">
        <f t="shared" si="88"/>
        <v>4.9999999999990052E-3</v>
      </c>
      <c r="D500" s="5">
        <f t="shared" si="89"/>
        <v>9.9999999999997868E-3</v>
      </c>
      <c r="E500" s="5">
        <f t="shared" si="90"/>
        <v>4.9999999999990052E-3</v>
      </c>
      <c r="F500" s="5">
        <f t="shared" si="91"/>
        <v>2.4999999999995026E-3</v>
      </c>
      <c r="G500" s="2">
        <f t="shared" si="87"/>
        <v>497</v>
      </c>
      <c r="H500" s="6">
        <f t="shared" si="92"/>
        <v>1.3908205841446453E-3</v>
      </c>
      <c r="I500" s="6">
        <f t="shared" si="93"/>
        <v>1.4706077666925446E-3</v>
      </c>
      <c r="J500" s="6">
        <f t="shared" si="94"/>
        <v>0.69123783031988528</v>
      </c>
      <c r="K500" s="6">
        <f t="shared" si="95"/>
        <v>0.55704883552737205</v>
      </c>
      <c r="L500" s="2">
        <f t="shared" si="96"/>
        <v>0.38582798343898456</v>
      </c>
      <c r="M500" s="2">
        <f t="shared" si="97"/>
        <v>0.38607004637321701</v>
      </c>
    </row>
    <row r="501" spans="1:13" x14ac:dyDescent="0.3">
      <c r="A501" t="s">
        <v>558</v>
      </c>
      <c r="B501">
        <v>36.549999999999997</v>
      </c>
      <c r="C501" s="5">
        <f t="shared" si="88"/>
        <v>2.9999999999997584E-2</v>
      </c>
      <c r="D501" s="5">
        <f t="shared" si="89"/>
        <v>2.5000000000002132E-2</v>
      </c>
      <c r="E501" s="5">
        <f t="shared" si="90"/>
        <v>2.4999999999998579E-2</v>
      </c>
      <c r="F501" s="5">
        <f t="shared" si="91"/>
        <v>9.9999999999997868E-3</v>
      </c>
      <c r="G501" s="2">
        <f t="shared" si="87"/>
        <v>498</v>
      </c>
      <c r="H501" s="6">
        <f t="shared" si="92"/>
        <v>1.3908205841446453E-3</v>
      </c>
      <c r="I501" s="6">
        <f t="shared" si="93"/>
        <v>1.4710102318722634E-3</v>
      </c>
      <c r="J501" s="6">
        <f t="shared" si="94"/>
        <v>0.69262865090402992</v>
      </c>
      <c r="K501" s="6">
        <f t="shared" si="95"/>
        <v>0.55851984575924429</v>
      </c>
      <c r="L501" s="2">
        <f t="shared" si="96"/>
        <v>0.38762364816948752</v>
      </c>
      <c r="M501" s="2">
        <f t="shared" si="97"/>
        <v>0.38786710489829224</v>
      </c>
    </row>
    <row r="502" spans="1:13" x14ac:dyDescent="0.3">
      <c r="A502" t="s">
        <v>559</v>
      </c>
      <c r="B502">
        <v>36.599999999999994</v>
      </c>
      <c r="C502" s="5">
        <f t="shared" si="88"/>
        <v>5.5000000000003268E-2</v>
      </c>
      <c r="D502" s="5">
        <f t="shared" si="89"/>
        <v>1.5000000000002345E-2</v>
      </c>
      <c r="E502" s="5">
        <f t="shared" si="90"/>
        <v>3.000000000000469E-2</v>
      </c>
      <c r="F502" s="5">
        <f t="shared" si="91"/>
        <v>2.5000000000030553E-3</v>
      </c>
      <c r="G502" s="2">
        <f t="shared" si="87"/>
        <v>499</v>
      </c>
      <c r="H502" s="6">
        <f t="shared" si="92"/>
        <v>1.3908205841446453E-3</v>
      </c>
      <c r="I502" s="6">
        <f t="shared" si="93"/>
        <v>1.4730225577708573E-3</v>
      </c>
      <c r="J502" s="6">
        <f t="shared" si="94"/>
        <v>0.69401947148817456</v>
      </c>
      <c r="K502" s="6">
        <f t="shared" si="95"/>
        <v>0.55999286831701511</v>
      </c>
      <c r="L502" s="2">
        <f t="shared" si="96"/>
        <v>0.38942480411475128</v>
      </c>
      <c r="M502" s="2">
        <f t="shared" si="97"/>
        <v>0.38966993675558398</v>
      </c>
    </row>
    <row r="503" spans="1:13" x14ac:dyDescent="0.3">
      <c r="A503" t="s">
        <v>560</v>
      </c>
      <c r="B503">
        <v>36.660000000000004</v>
      </c>
      <c r="C503" s="5">
        <f t="shared" si="88"/>
        <v>6.0000000000002274E-2</v>
      </c>
      <c r="D503" s="5">
        <f t="shared" si="89"/>
        <v>-1.2500000000002842E-2</v>
      </c>
      <c r="E503" s="5">
        <f t="shared" si="90"/>
        <v>2.9999999999997584E-2</v>
      </c>
      <c r="F503" s="5">
        <f t="shared" si="91"/>
        <v>-3.5527136788005009E-15</v>
      </c>
      <c r="G503" s="2">
        <f t="shared" si="87"/>
        <v>500</v>
      </c>
      <c r="H503" s="6">
        <f t="shared" si="92"/>
        <v>1.3908205841446453E-3</v>
      </c>
      <c r="I503" s="6">
        <f t="shared" si="93"/>
        <v>1.4754373488491705E-3</v>
      </c>
      <c r="J503" s="6">
        <f t="shared" si="94"/>
        <v>0.69541029207231919</v>
      </c>
      <c r="K503" s="6">
        <f t="shared" si="95"/>
        <v>0.56146830566586425</v>
      </c>
      <c r="L503" s="2">
        <f t="shared" si="96"/>
        <v>0.39123174010931372</v>
      </c>
      <c r="M503" s="2">
        <f t="shared" si="97"/>
        <v>0.39147855202071552</v>
      </c>
    </row>
    <row r="504" spans="1:13" x14ac:dyDescent="0.3">
      <c r="A504" t="s">
        <v>561</v>
      </c>
      <c r="B504">
        <v>36.72</v>
      </c>
      <c r="C504" s="5">
        <f t="shared" si="88"/>
        <v>2.9999999999997584E-2</v>
      </c>
      <c r="D504" s="5">
        <f t="shared" si="89"/>
        <v>-2.2500000000000853E-2</v>
      </c>
      <c r="E504" s="5">
        <f t="shared" si="90"/>
        <v>0</v>
      </c>
      <c r="F504" s="5">
        <f t="shared" si="91"/>
        <v>-1.4999999999998792E-2</v>
      </c>
      <c r="G504" s="2">
        <f t="shared" si="87"/>
        <v>501</v>
      </c>
      <c r="H504" s="6">
        <f t="shared" si="92"/>
        <v>1.3908205841446453E-3</v>
      </c>
      <c r="I504" s="6">
        <f t="shared" si="93"/>
        <v>1.4778521399274832E-3</v>
      </c>
      <c r="J504" s="6">
        <f t="shared" si="94"/>
        <v>0.69680111265646383</v>
      </c>
      <c r="K504" s="6">
        <f t="shared" si="95"/>
        <v>0.56294615780579171</v>
      </c>
      <c r="L504" s="2">
        <f t="shared" si="96"/>
        <v>0.39304446622879835</v>
      </c>
      <c r="M504" s="2">
        <f t="shared" si="97"/>
        <v>0.39329127814020015</v>
      </c>
    </row>
    <row r="505" spans="1:13" x14ac:dyDescent="0.3">
      <c r="A505" t="s">
        <v>562</v>
      </c>
      <c r="B505">
        <v>36.72</v>
      </c>
      <c r="C505" s="5">
        <f t="shared" si="88"/>
        <v>1.5000000000000568E-2</v>
      </c>
      <c r="D505" s="5">
        <f t="shared" si="89"/>
        <v>5.0000000000007816E-3</v>
      </c>
      <c r="E505" s="5">
        <f t="shared" si="90"/>
        <v>1.5000000000000568E-2</v>
      </c>
      <c r="F505" s="5">
        <f t="shared" si="91"/>
        <v>7.5000000000002842E-3</v>
      </c>
      <c r="G505" s="2">
        <f t="shared" si="87"/>
        <v>502</v>
      </c>
      <c r="H505" s="6">
        <f t="shared" si="92"/>
        <v>1.3908205841446453E-3</v>
      </c>
      <c r="I505" s="6">
        <f t="shared" si="93"/>
        <v>1.4778521399274832E-3</v>
      </c>
      <c r="J505" s="6">
        <f t="shared" si="94"/>
        <v>0.69819193324060846</v>
      </c>
      <c r="K505" s="6">
        <f t="shared" si="95"/>
        <v>0.56442400994571917</v>
      </c>
      <c r="L505" s="2">
        <f t="shared" si="96"/>
        <v>0.39486130320263607</v>
      </c>
      <c r="M505" s="2">
        <f t="shared" si="97"/>
        <v>0.39510895810786351</v>
      </c>
    </row>
    <row r="506" spans="1:13" x14ac:dyDescent="0.3">
      <c r="A506" t="s">
        <v>563</v>
      </c>
      <c r="B506">
        <v>36.75</v>
      </c>
      <c r="C506" s="5">
        <f t="shared" si="88"/>
        <v>3.9999999999999147E-2</v>
      </c>
      <c r="D506" s="5">
        <f t="shared" si="89"/>
        <v>5.4999999999999716E-2</v>
      </c>
      <c r="E506" s="5">
        <f t="shared" si="90"/>
        <v>2.4999999999998579E-2</v>
      </c>
      <c r="F506" s="5">
        <f t="shared" si="91"/>
        <v>4.9999999999990052E-3</v>
      </c>
      <c r="G506" s="2">
        <f t="shared" si="87"/>
        <v>503</v>
      </c>
      <c r="H506" s="6">
        <f t="shared" si="92"/>
        <v>1.3908205841446453E-3</v>
      </c>
      <c r="I506" s="6">
        <f t="shared" si="93"/>
        <v>1.4790595354666396E-3</v>
      </c>
      <c r="J506" s="6">
        <f t="shared" si="94"/>
        <v>0.6995827538247531</v>
      </c>
      <c r="K506" s="6">
        <f t="shared" si="95"/>
        <v>0.56590306948118585</v>
      </c>
      <c r="L506" s="2">
        <f t="shared" si="96"/>
        <v>0.39668309738319363</v>
      </c>
      <c r="M506" s="2">
        <f t="shared" si="97"/>
        <v>0.39693216007691484</v>
      </c>
    </row>
    <row r="507" spans="1:13" x14ac:dyDescent="0.3">
      <c r="A507" t="s">
        <v>564</v>
      </c>
      <c r="B507">
        <v>36.799999999999997</v>
      </c>
      <c r="C507" s="5">
        <f t="shared" si="88"/>
        <v>0.125</v>
      </c>
      <c r="D507" s="5">
        <f t="shared" si="89"/>
        <v>3.0000000000001137E-2</v>
      </c>
      <c r="E507" s="5">
        <f t="shared" si="90"/>
        <v>0.10000000000000142</v>
      </c>
      <c r="F507" s="5">
        <f t="shared" si="91"/>
        <v>3.7500000000001421E-2</v>
      </c>
      <c r="G507" s="2">
        <f t="shared" si="87"/>
        <v>504</v>
      </c>
      <c r="H507" s="6">
        <f t="shared" si="92"/>
        <v>1.3908205841446453E-3</v>
      </c>
      <c r="I507" s="6">
        <f t="shared" si="93"/>
        <v>1.4810718613652337E-3</v>
      </c>
      <c r="J507" s="6">
        <f t="shared" si="94"/>
        <v>0.70097357440889774</v>
      </c>
      <c r="K507" s="6">
        <f t="shared" si="95"/>
        <v>0.56738414134255111</v>
      </c>
      <c r="L507" s="2">
        <f t="shared" si="96"/>
        <v>0.39851041916270774</v>
      </c>
      <c r="M507" s="2">
        <f t="shared" si="97"/>
        <v>0.39876512420554094</v>
      </c>
    </row>
    <row r="508" spans="1:13" x14ac:dyDescent="0.3">
      <c r="A508" t="s">
        <v>565</v>
      </c>
      <c r="B508">
        <v>37</v>
      </c>
      <c r="C508" s="5">
        <f t="shared" si="88"/>
        <v>0.10000000000000142</v>
      </c>
      <c r="D508" s="5">
        <f t="shared" si="89"/>
        <v>-3.7499999999999645E-2</v>
      </c>
      <c r="E508" s="5">
        <f t="shared" si="90"/>
        <v>0</v>
      </c>
      <c r="F508" s="5">
        <f t="shared" si="91"/>
        <v>-5.0000000000000711E-2</v>
      </c>
      <c r="G508" s="2">
        <f t="shared" si="87"/>
        <v>505</v>
      </c>
      <c r="H508" s="6">
        <f t="shared" si="92"/>
        <v>1.3908205841446453E-3</v>
      </c>
      <c r="I508" s="6">
        <f t="shared" si="93"/>
        <v>1.4891211649596099E-3</v>
      </c>
      <c r="J508" s="6">
        <f t="shared" si="94"/>
        <v>0.70236439499304237</v>
      </c>
      <c r="K508" s="6">
        <f t="shared" si="95"/>
        <v>0.56887326250751069</v>
      </c>
      <c r="L508" s="2">
        <f t="shared" si="96"/>
        <v>0.40034752549207087</v>
      </c>
      <c r="M508" s="2">
        <f t="shared" si="97"/>
        <v>0.40060223053490407</v>
      </c>
    </row>
    <row r="509" spans="1:13" x14ac:dyDescent="0.3">
      <c r="A509" t="s">
        <v>566</v>
      </c>
      <c r="B509">
        <v>37</v>
      </c>
      <c r="C509" s="5">
        <f t="shared" si="88"/>
        <v>5.0000000000000711E-2</v>
      </c>
      <c r="D509" s="5">
        <f t="shared" si="89"/>
        <v>-2.5000000000000355E-2</v>
      </c>
      <c r="E509" s="5">
        <f t="shared" si="90"/>
        <v>5.0000000000000711E-2</v>
      </c>
      <c r="F509" s="5">
        <f t="shared" si="91"/>
        <v>2.5000000000000355E-2</v>
      </c>
      <c r="G509" s="2">
        <f t="shared" si="87"/>
        <v>506</v>
      </c>
      <c r="H509" s="6">
        <f t="shared" si="92"/>
        <v>1.3908205841446453E-3</v>
      </c>
      <c r="I509" s="6">
        <f t="shared" si="93"/>
        <v>1.4891211649596099E-3</v>
      </c>
      <c r="J509" s="6">
        <f t="shared" si="94"/>
        <v>0.70375521557718701</v>
      </c>
      <c r="K509" s="6">
        <f t="shared" si="95"/>
        <v>0.57036238367247027</v>
      </c>
      <c r="L509" s="2">
        <f t="shared" si="96"/>
        <v>0.40218877402217101</v>
      </c>
      <c r="M509" s="2">
        <f t="shared" si="97"/>
        <v>0.40244631143469739</v>
      </c>
    </row>
    <row r="510" spans="1:13" x14ac:dyDescent="0.3">
      <c r="A510" t="s">
        <v>567</v>
      </c>
      <c r="B510">
        <v>37.1</v>
      </c>
      <c r="C510" s="5">
        <f t="shared" si="88"/>
        <v>5.0000000000000711E-2</v>
      </c>
      <c r="D510" s="5">
        <f t="shared" si="89"/>
        <v>9.9999999999997868E-3</v>
      </c>
      <c r="E510" s="5">
        <f t="shared" si="90"/>
        <v>0</v>
      </c>
      <c r="F510" s="5">
        <f t="shared" si="91"/>
        <v>-2.5000000000000355E-2</v>
      </c>
      <c r="G510" s="2">
        <f t="shared" si="87"/>
        <v>507</v>
      </c>
      <c r="H510" s="6">
        <f t="shared" si="92"/>
        <v>1.3908205841446453E-3</v>
      </c>
      <c r="I510" s="6">
        <f t="shared" si="93"/>
        <v>1.4931458167567982E-3</v>
      </c>
      <c r="J510" s="6">
        <f t="shared" si="94"/>
        <v>0.70514603616133165</v>
      </c>
      <c r="K510" s="6">
        <f t="shared" si="95"/>
        <v>0.57185552948922702</v>
      </c>
      <c r="L510" s="2">
        <f t="shared" si="96"/>
        <v>0.40403700831783845</v>
      </c>
      <c r="M510" s="2">
        <f t="shared" si="97"/>
        <v>0.40429454573036483</v>
      </c>
    </row>
    <row r="511" spans="1:13" x14ac:dyDescent="0.3">
      <c r="A511" t="s">
        <v>568</v>
      </c>
      <c r="B511">
        <v>37.1</v>
      </c>
      <c r="C511" s="5">
        <f t="shared" si="88"/>
        <v>7.0000000000000284E-2</v>
      </c>
      <c r="D511" s="5">
        <f t="shared" si="89"/>
        <v>7.4999999999999289E-2</v>
      </c>
      <c r="E511" s="5">
        <f t="shared" si="90"/>
        <v>7.0000000000000284E-2</v>
      </c>
      <c r="F511" s="5">
        <f t="shared" si="91"/>
        <v>3.5000000000000142E-2</v>
      </c>
      <c r="G511" s="2">
        <f t="shared" si="87"/>
        <v>508</v>
      </c>
      <c r="H511" s="6">
        <f t="shared" si="92"/>
        <v>1.3908205841446453E-3</v>
      </c>
      <c r="I511" s="6">
        <f t="shared" si="93"/>
        <v>1.4931458167567982E-3</v>
      </c>
      <c r="J511" s="6">
        <f t="shared" si="94"/>
        <v>0.70653685674547628</v>
      </c>
      <c r="K511" s="6">
        <f t="shared" si="95"/>
        <v>0.57334867530598377</v>
      </c>
      <c r="L511" s="2">
        <f t="shared" si="96"/>
        <v>0.40588939600938007</v>
      </c>
      <c r="M511" s="2">
        <f t="shared" si="97"/>
        <v>0.40615091441266887</v>
      </c>
    </row>
    <row r="512" spans="1:13" x14ac:dyDescent="0.3">
      <c r="A512" t="s">
        <v>569</v>
      </c>
      <c r="B512">
        <v>37.24</v>
      </c>
      <c r="C512" s="5">
        <f t="shared" si="88"/>
        <v>0.19999999999999929</v>
      </c>
      <c r="D512" s="5">
        <f t="shared" si="89"/>
        <v>2.9999999999999361E-2</v>
      </c>
      <c r="E512" s="5">
        <f t="shared" si="90"/>
        <v>0.12999999999999901</v>
      </c>
      <c r="F512" s="5">
        <f t="shared" si="91"/>
        <v>2.9999999999999361E-2</v>
      </c>
      <c r="G512" s="2">
        <f t="shared" si="87"/>
        <v>509</v>
      </c>
      <c r="H512" s="6">
        <f t="shared" si="92"/>
        <v>1.3908205841446453E-3</v>
      </c>
      <c r="I512" s="6">
        <f t="shared" si="93"/>
        <v>1.4987803292728617E-3</v>
      </c>
      <c r="J512" s="6">
        <f t="shared" si="94"/>
        <v>0.70792767732962092</v>
      </c>
      <c r="K512" s="6">
        <f t="shared" si="95"/>
        <v>0.57484745563525663</v>
      </c>
      <c r="L512" s="2">
        <f t="shared" si="96"/>
        <v>0.40774993376075019</v>
      </c>
      <c r="M512" s="2">
        <f t="shared" si="97"/>
        <v>0.40801885998627596</v>
      </c>
    </row>
    <row r="513" spans="1:13" x14ac:dyDescent="0.3">
      <c r="A513" t="s">
        <v>570</v>
      </c>
      <c r="B513">
        <v>37.5</v>
      </c>
      <c r="C513" s="5">
        <f t="shared" si="88"/>
        <v>0.12999999999999901</v>
      </c>
      <c r="D513" s="5">
        <f t="shared" si="89"/>
        <v>-9.5000000000000639E-2</v>
      </c>
      <c r="E513" s="5">
        <f t="shared" si="90"/>
        <v>0</v>
      </c>
      <c r="F513" s="5">
        <f t="shared" si="91"/>
        <v>-6.4999999999999503E-2</v>
      </c>
      <c r="G513" s="2">
        <f t="shared" si="87"/>
        <v>510</v>
      </c>
      <c r="H513" s="6">
        <f t="shared" si="92"/>
        <v>1.3908205841446453E-3</v>
      </c>
      <c r="I513" s="6">
        <f t="shared" si="93"/>
        <v>1.5092444239455506E-3</v>
      </c>
      <c r="J513" s="6">
        <f t="shared" si="94"/>
        <v>0.70931849791376556</v>
      </c>
      <c r="K513" s="6">
        <f t="shared" si="95"/>
        <v>0.57635670005920214</v>
      </c>
      <c r="L513" s="2">
        <f t="shared" si="96"/>
        <v>0.40962207751078</v>
      </c>
      <c r="M513" s="2">
        <f t="shared" si="97"/>
        <v>0.40989100373630571</v>
      </c>
    </row>
    <row r="514" spans="1:13" x14ac:dyDescent="0.3">
      <c r="A514" t="s">
        <v>571</v>
      </c>
      <c r="B514">
        <v>37.5</v>
      </c>
      <c r="C514" s="5">
        <f t="shared" si="88"/>
        <v>9.9999999999980105E-3</v>
      </c>
      <c r="D514" s="5">
        <f t="shared" si="89"/>
        <v>-6.0000000000000497E-2</v>
      </c>
      <c r="E514" s="5">
        <f t="shared" si="90"/>
        <v>9.9999999999980105E-3</v>
      </c>
      <c r="F514" s="5">
        <f t="shared" si="91"/>
        <v>4.9999999999990052E-3</v>
      </c>
      <c r="G514" s="2">
        <f t="shared" si="87"/>
        <v>511</v>
      </c>
      <c r="H514" s="6">
        <f t="shared" si="92"/>
        <v>1.3908205841446453E-3</v>
      </c>
      <c r="I514" s="6">
        <f t="shared" si="93"/>
        <v>1.5092444239455506E-3</v>
      </c>
      <c r="J514" s="6">
        <f t="shared" si="94"/>
        <v>0.71070931849791019</v>
      </c>
      <c r="K514" s="6">
        <f t="shared" si="95"/>
        <v>0.57786594448314765</v>
      </c>
      <c r="L514" s="2">
        <f t="shared" si="96"/>
        <v>0.41149841943723242</v>
      </c>
      <c r="M514" s="2">
        <f t="shared" si="97"/>
        <v>0.41176791773426535</v>
      </c>
    </row>
    <row r="515" spans="1:13" x14ac:dyDescent="0.3">
      <c r="A515" t="s">
        <v>572</v>
      </c>
      <c r="B515">
        <v>37.519999999999996</v>
      </c>
      <c r="C515" s="5">
        <f t="shared" si="88"/>
        <v>9.9999999999980105E-3</v>
      </c>
      <c r="D515" s="5">
        <f t="shared" si="89"/>
        <v>2.000000000000135E-2</v>
      </c>
      <c r="E515" s="5">
        <f t="shared" si="90"/>
        <v>0</v>
      </c>
      <c r="F515" s="5">
        <f t="shared" si="91"/>
        <v>-4.9999999999990052E-3</v>
      </c>
      <c r="G515" s="2">
        <f t="shared" si="87"/>
        <v>512</v>
      </c>
      <c r="H515" s="6">
        <f t="shared" si="92"/>
        <v>1.3908205841446453E-3</v>
      </c>
      <c r="I515" s="6">
        <f t="shared" si="93"/>
        <v>1.5100493543049882E-3</v>
      </c>
      <c r="J515" s="6">
        <f t="shared" si="94"/>
        <v>0.71210013908205483</v>
      </c>
      <c r="K515" s="6">
        <f t="shared" si="95"/>
        <v>0.57937599383745264</v>
      </c>
      <c r="L515" s="2">
        <f t="shared" si="96"/>
        <v>0.41337953385064213</v>
      </c>
      <c r="M515" s="2">
        <f t="shared" si="97"/>
        <v>0.41364903214767512</v>
      </c>
    </row>
    <row r="516" spans="1:13" x14ac:dyDescent="0.3">
      <c r="A516" t="s">
        <v>573</v>
      </c>
      <c r="B516">
        <v>37.519999999999996</v>
      </c>
      <c r="C516" s="5">
        <f t="shared" si="88"/>
        <v>5.0000000000000711E-2</v>
      </c>
      <c r="D516" s="5">
        <f t="shared" si="89"/>
        <v>4.4999999999999929E-2</v>
      </c>
      <c r="E516" s="5">
        <f t="shared" si="90"/>
        <v>5.0000000000000711E-2</v>
      </c>
      <c r="F516" s="5">
        <f t="shared" si="91"/>
        <v>2.5000000000000355E-2</v>
      </c>
      <c r="G516" s="2">
        <f t="shared" si="87"/>
        <v>513</v>
      </c>
      <c r="H516" s="6">
        <f t="shared" si="92"/>
        <v>1.3908205841446453E-3</v>
      </c>
      <c r="I516" s="6">
        <f t="shared" si="93"/>
        <v>1.5100493543049882E-3</v>
      </c>
      <c r="J516" s="6">
        <f t="shared" si="94"/>
        <v>0.71349095966619946</v>
      </c>
      <c r="K516" s="6">
        <f t="shared" si="95"/>
        <v>0.58088604319175763</v>
      </c>
      <c r="L516" s="2">
        <f t="shared" si="96"/>
        <v>0.41526484867950197</v>
      </c>
      <c r="M516" s="2">
        <f t="shared" si="97"/>
        <v>0.415537218529208</v>
      </c>
    </row>
    <row r="517" spans="1:13" x14ac:dyDescent="0.3">
      <c r="A517" t="s">
        <v>574</v>
      </c>
      <c r="B517">
        <v>37.619999999999997</v>
      </c>
      <c r="C517" s="5">
        <f t="shared" si="88"/>
        <v>9.9999999999997868E-2</v>
      </c>
      <c r="D517" s="5">
        <f t="shared" si="89"/>
        <v>2.000000000000135E-2</v>
      </c>
      <c r="E517" s="5">
        <f t="shared" si="90"/>
        <v>4.9999999999997158E-2</v>
      </c>
      <c r="F517" s="5">
        <f t="shared" si="91"/>
        <v>-1.7763568394002505E-15</v>
      </c>
      <c r="G517" s="2">
        <f t="shared" si="87"/>
        <v>514</v>
      </c>
      <c r="H517" s="6">
        <f t="shared" si="92"/>
        <v>1.3908205841446453E-3</v>
      </c>
      <c r="I517" s="6">
        <f t="shared" si="93"/>
        <v>1.5140740061021763E-3</v>
      </c>
      <c r="J517" s="6">
        <f t="shared" si="94"/>
        <v>0.7148817802503441</v>
      </c>
      <c r="K517" s="6">
        <f t="shared" si="95"/>
        <v>0.58240011719785978</v>
      </c>
      <c r="L517" s="2">
        <f t="shared" si="96"/>
        <v>0.41715724667162207</v>
      </c>
      <c r="M517" s="2">
        <f t="shared" si="97"/>
        <v>0.41743249367156976</v>
      </c>
    </row>
    <row r="518" spans="1:13" x14ac:dyDescent="0.3">
      <c r="A518" t="s">
        <v>575</v>
      </c>
      <c r="B518">
        <v>37.719999999999992</v>
      </c>
      <c r="C518" s="5">
        <f t="shared" si="88"/>
        <v>9.0000000000003411E-2</v>
      </c>
      <c r="D518" s="5">
        <f t="shared" si="89"/>
        <v>-2.9999999999995808E-2</v>
      </c>
      <c r="E518" s="5">
        <f t="shared" si="90"/>
        <v>4.0000000000006253E-2</v>
      </c>
      <c r="F518" s="5">
        <f t="shared" si="91"/>
        <v>-4.9999999999954525E-3</v>
      </c>
      <c r="G518" s="2">
        <f t="shared" ref="G518:G581" si="98">G517+1</f>
        <v>515</v>
      </c>
      <c r="H518" s="6">
        <f t="shared" si="92"/>
        <v>1.3908205841446453E-3</v>
      </c>
      <c r="I518" s="6">
        <f t="shared" si="93"/>
        <v>1.5180986578993642E-3</v>
      </c>
      <c r="J518" s="6">
        <f t="shared" si="94"/>
        <v>0.71627260083448874</v>
      </c>
      <c r="K518" s="6">
        <f t="shared" si="95"/>
        <v>0.58391821585575909</v>
      </c>
      <c r="L518" s="2">
        <f t="shared" si="96"/>
        <v>0.41905674461970815</v>
      </c>
      <c r="M518" s="2">
        <f t="shared" si="97"/>
        <v>0.41933429781790404</v>
      </c>
    </row>
    <row r="519" spans="1:13" x14ac:dyDescent="0.3">
      <c r="A519" t="s">
        <v>576</v>
      </c>
      <c r="B519">
        <v>37.800000000000004</v>
      </c>
      <c r="C519" s="5">
        <f t="shared" si="88"/>
        <v>4.0000000000006253E-2</v>
      </c>
      <c r="D519" s="5">
        <f t="shared" si="89"/>
        <v>-4.5000000000001705E-2</v>
      </c>
      <c r="E519" s="5">
        <f t="shared" si="90"/>
        <v>0</v>
      </c>
      <c r="F519" s="5">
        <f t="shared" si="91"/>
        <v>-2.0000000000003126E-2</v>
      </c>
      <c r="G519" s="2">
        <f t="shared" si="98"/>
        <v>516</v>
      </c>
      <c r="H519" s="6">
        <f t="shared" si="92"/>
        <v>1.3908205841446453E-3</v>
      </c>
      <c r="I519" s="6">
        <f t="shared" si="93"/>
        <v>1.5213183793371153E-3</v>
      </c>
      <c r="J519" s="6">
        <f t="shared" si="94"/>
        <v>0.71766342141863337</v>
      </c>
      <c r="K519" s="6">
        <f t="shared" si="95"/>
        <v>0.5854395342350962</v>
      </c>
      <c r="L519" s="2">
        <f t="shared" si="96"/>
        <v>0.4209627805278765</v>
      </c>
      <c r="M519" s="2">
        <f t="shared" si="97"/>
        <v>0.42124033372607239</v>
      </c>
    </row>
    <row r="520" spans="1:13" x14ac:dyDescent="0.3">
      <c r="A520" t="s">
        <v>577</v>
      </c>
      <c r="B520">
        <v>37.800000000000004</v>
      </c>
      <c r="C520" s="5">
        <f t="shared" si="88"/>
        <v>0</v>
      </c>
      <c r="D520" s="5">
        <f t="shared" si="89"/>
        <v>-1.5000000000004121E-2</v>
      </c>
      <c r="E520" s="5">
        <f t="shared" si="90"/>
        <v>0</v>
      </c>
      <c r="F520" s="5">
        <f t="shared" si="91"/>
        <v>0</v>
      </c>
      <c r="G520" s="2">
        <f t="shared" si="98"/>
        <v>517</v>
      </c>
      <c r="H520" s="6">
        <f t="shared" si="92"/>
        <v>1.3908205841446453E-3</v>
      </c>
      <c r="I520" s="6">
        <f t="shared" si="93"/>
        <v>1.5213183793371153E-3</v>
      </c>
      <c r="J520" s="6">
        <f t="shared" si="94"/>
        <v>0.71905424200277801</v>
      </c>
      <c r="K520" s="6">
        <f t="shared" si="95"/>
        <v>0.58696085261443331</v>
      </c>
      <c r="L520" s="2">
        <f t="shared" si="96"/>
        <v>0.42287304819787891</v>
      </c>
      <c r="M520" s="2">
        <f t="shared" si="97"/>
        <v>0.4231506013960748</v>
      </c>
    </row>
    <row r="521" spans="1:13" x14ac:dyDescent="0.3">
      <c r="A521" t="s">
        <v>578</v>
      </c>
      <c r="B521">
        <v>37.800000000000004</v>
      </c>
      <c r="C521" s="5">
        <f t="shared" si="88"/>
        <v>9.9999999999980105E-3</v>
      </c>
      <c r="D521" s="5">
        <f t="shared" si="89"/>
        <v>9.9999999999997868E-3</v>
      </c>
      <c r="E521" s="5">
        <f t="shared" si="90"/>
        <v>9.9999999999980105E-3</v>
      </c>
      <c r="F521" s="5">
        <f t="shared" si="91"/>
        <v>4.9999999999990052E-3</v>
      </c>
      <c r="G521" s="2">
        <f t="shared" si="98"/>
        <v>518</v>
      </c>
      <c r="H521" s="6">
        <f t="shared" si="92"/>
        <v>1.3908205841446453E-3</v>
      </c>
      <c r="I521" s="6">
        <f t="shared" si="93"/>
        <v>1.5213183793371153E-3</v>
      </c>
      <c r="J521" s="6">
        <f t="shared" si="94"/>
        <v>0.72044506258692265</v>
      </c>
      <c r="K521" s="6">
        <f t="shared" si="95"/>
        <v>0.58848217099377043</v>
      </c>
      <c r="L521" s="2">
        <f t="shared" si="96"/>
        <v>0.42478754762971532</v>
      </c>
      <c r="M521" s="2">
        <f t="shared" si="97"/>
        <v>0.42506568073601442</v>
      </c>
    </row>
    <row r="522" spans="1:13" x14ac:dyDescent="0.3">
      <c r="A522" t="s">
        <v>579</v>
      </c>
      <c r="B522">
        <v>37.82</v>
      </c>
      <c r="C522" s="5">
        <f t="shared" si="88"/>
        <v>1.9999999999999574E-2</v>
      </c>
      <c r="D522" s="5">
        <f t="shared" si="89"/>
        <v>5.7500000000000995E-2</v>
      </c>
      <c r="E522" s="5">
        <f t="shared" si="90"/>
        <v>1.0000000000001563E-2</v>
      </c>
      <c r="F522" s="5">
        <f t="shared" si="91"/>
        <v>1.7763568394002505E-15</v>
      </c>
      <c r="G522" s="2">
        <f t="shared" si="98"/>
        <v>519</v>
      </c>
      <c r="H522" s="6">
        <f t="shared" si="92"/>
        <v>1.3908205841446453E-3</v>
      </c>
      <c r="I522" s="6">
        <f t="shared" si="93"/>
        <v>1.5221233096965527E-3</v>
      </c>
      <c r="J522" s="6">
        <f t="shared" si="94"/>
        <v>0.72183588317106728</v>
      </c>
      <c r="K522" s="6">
        <f t="shared" si="95"/>
        <v>0.59000429430346701</v>
      </c>
      <c r="L522" s="2">
        <f t="shared" si="96"/>
        <v>0.42670686097051641</v>
      </c>
      <c r="M522" s="2">
        <f t="shared" si="97"/>
        <v>0.42698557510443236</v>
      </c>
    </row>
    <row r="523" spans="1:13" x14ac:dyDescent="0.3">
      <c r="A523" t="s">
        <v>580</v>
      </c>
      <c r="B523">
        <v>37.840000000000003</v>
      </c>
      <c r="C523" s="5">
        <f t="shared" si="88"/>
        <v>0.125</v>
      </c>
      <c r="D523" s="5">
        <f t="shared" si="89"/>
        <v>4.7499999999999432E-2</v>
      </c>
      <c r="E523" s="5">
        <f t="shared" si="90"/>
        <v>0.11499999999999844</v>
      </c>
      <c r="F523" s="5">
        <f t="shared" si="91"/>
        <v>5.2499999999998437E-2</v>
      </c>
      <c r="G523" s="2">
        <f t="shared" si="98"/>
        <v>520</v>
      </c>
      <c r="H523" s="6">
        <f t="shared" si="92"/>
        <v>1.3908205841446453E-3</v>
      </c>
      <c r="I523" s="6">
        <f t="shared" si="93"/>
        <v>1.5229282400559905E-3</v>
      </c>
      <c r="J523" s="6">
        <f t="shared" si="94"/>
        <v>0.72322670375521192</v>
      </c>
      <c r="K523" s="6">
        <f t="shared" si="95"/>
        <v>0.59152722254352297</v>
      </c>
      <c r="L523" s="2">
        <f t="shared" si="96"/>
        <v>0.42863099157882323</v>
      </c>
      <c r="M523" s="2">
        <f t="shared" si="97"/>
        <v>0.42891640040474122</v>
      </c>
    </row>
    <row r="524" spans="1:13" x14ac:dyDescent="0.3">
      <c r="A524" t="s">
        <v>581</v>
      </c>
      <c r="B524">
        <v>38.07</v>
      </c>
      <c r="C524" s="5">
        <f t="shared" si="88"/>
        <v>0.11499999999999844</v>
      </c>
      <c r="D524" s="5">
        <f t="shared" si="89"/>
        <v>1.9999999999999574E-2</v>
      </c>
      <c r="E524" s="5">
        <f t="shared" si="90"/>
        <v>0</v>
      </c>
      <c r="F524" s="5">
        <f t="shared" si="91"/>
        <v>-5.7499999999999218E-2</v>
      </c>
      <c r="G524" s="2">
        <f t="shared" si="98"/>
        <v>521</v>
      </c>
      <c r="H524" s="6">
        <f t="shared" si="92"/>
        <v>1.3908205841446453E-3</v>
      </c>
      <c r="I524" s="6">
        <f t="shared" si="93"/>
        <v>1.532184939189523E-3</v>
      </c>
      <c r="J524" s="6">
        <f t="shared" si="94"/>
        <v>0.72461752433935656</v>
      </c>
      <c r="K524" s="6">
        <f t="shared" si="95"/>
        <v>0.59305940748271246</v>
      </c>
      <c r="L524" s="2">
        <f t="shared" si="96"/>
        <v>0.43056607886783638</v>
      </c>
      <c r="M524" s="2">
        <f t="shared" si="97"/>
        <v>0.43085148769375431</v>
      </c>
    </row>
    <row r="525" spans="1:13" x14ac:dyDescent="0.3">
      <c r="A525" t="s">
        <v>582</v>
      </c>
      <c r="B525">
        <v>38.07</v>
      </c>
      <c r="C525" s="5">
        <f t="shared" si="88"/>
        <v>0.16499999999999915</v>
      </c>
      <c r="D525" s="5">
        <f t="shared" si="89"/>
        <v>5.0000000000000711E-2</v>
      </c>
      <c r="E525" s="5">
        <f t="shared" si="90"/>
        <v>0.16499999999999915</v>
      </c>
      <c r="F525" s="5">
        <f t="shared" si="91"/>
        <v>8.2499999999999574E-2</v>
      </c>
      <c r="G525" s="2">
        <f t="shared" si="98"/>
        <v>522</v>
      </c>
      <c r="H525" s="6">
        <f t="shared" si="92"/>
        <v>1.3908205841446453E-3</v>
      </c>
      <c r="I525" s="6">
        <f t="shared" si="93"/>
        <v>1.532184939189523E-3</v>
      </c>
      <c r="J525" s="6">
        <f t="shared" si="94"/>
        <v>0.72600834492350119</v>
      </c>
      <c r="K525" s="6">
        <f t="shared" si="95"/>
        <v>0.59459159242190196</v>
      </c>
      <c r="L525" s="2">
        <f t="shared" si="96"/>
        <v>0.43250542814555376</v>
      </c>
      <c r="M525" s="2">
        <f t="shared" si="97"/>
        <v>0.43280047934307925</v>
      </c>
    </row>
    <row r="526" spans="1:13" x14ac:dyDescent="0.3">
      <c r="A526" t="s">
        <v>583</v>
      </c>
      <c r="B526">
        <v>38.4</v>
      </c>
      <c r="C526" s="5">
        <f t="shared" si="88"/>
        <v>0.21499999999999986</v>
      </c>
      <c r="D526" s="5">
        <f t="shared" si="89"/>
        <v>-5.7499999999999218E-2</v>
      </c>
      <c r="E526" s="5">
        <f t="shared" si="90"/>
        <v>5.0000000000000711E-2</v>
      </c>
      <c r="F526" s="5">
        <f t="shared" si="91"/>
        <v>-5.7499999999999218E-2</v>
      </c>
      <c r="G526" s="2">
        <f t="shared" si="98"/>
        <v>523</v>
      </c>
      <c r="H526" s="6">
        <f t="shared" si="92"/>
        <v>1.3908205841446453E-3</v>
      </c>
      <c r="I526" s="6">
        <f t="shared" si="93"/>
        <v>1.5454662901202439E-3</v>
      </c>
      <c r="J526" s="6">
        <f t="shared" si="94"/>
        <v>0.72739916550764583</v>
      </c>
      <c r="K526" s="6">
        <f t="shared" si="95"/>
        <v>0.59613705871202216</v>
      </c>
      <c r="L526" s="2">
        <f t="shared" si="96"/>
        <v>0.4344587187275355</v>
      </c>
      <c r="M526" s="2">
        <f t="shared" si="97"/>
        <v>0.43475669745341983</v>
      </c>
    </row>
    <row r="527" spans="1:13" x14ac:dyDescent="0.3">
      <c r="A527" t="s">
        <v>584</v>
      </c>
      <c r="B527">
        <v>38.5</v>
      </c>
      <c r="C527" s="5">
        <f t="shared" si="88"/>
        <v>5.0000000000000711E-2</v>
      </c>
      <c r="D527" s="5">
        <f t="shared" si="89"/>
        <v>-0.10749999999999993</v>
      </c>
      <c r="E527" s="5">
        <f t="shared" si="90"/>
        <v>0</v>
      </c>
      <c r="F527" s="5">
        <f t="shared" si="91"/>
        <v>-2.5000000000000355E-2</v>
      </c>
      <c r="G527" s="2">
        <f t="shared" si="98"/>
        <v>524</v>
      </c>
      <c r="H527" s="6">
        <f t="shared" si="92"/>
        <v>1.3908205841446453E-3</v>
      </c>
      <c r="I527" s="6">
        <f t="shared" si="93"/>
        <v>1.549490941917432E-3</v>
      </c>
      <c r="J527" s="6">
        <f t="shared" si="94"/>
        <v>0.72878998609179046</v>
      </c>
      <c r="K527" s="6">
        <f t="shared" si="95"/>
        <v>0.59768654965393964</v>
      </c>
      <c r="L527" s="2">
        <f t="shared" si="96"/>
        <v>0.43641924696566997</v>
      </c>
      <c r="M527" s="2">
        <f t="shared" si="97"/>
        <v>0.4367172256915543</v>
      </c>
    </row>
    <row r="528" spans="1:13" x14ac:dyDescent="0.3">
      <c r="A528" t="s">
        <v>585</v>
      </c>
      <c r="B528">
        <v>38.5</v>
      </c>
      <c r="C528" s="5">
        <f t="shared" si="88"/>
        <v>0</v>
      </c>
      <c r="D528" s="5">
        <f t="shared" si="89"/>
        <v>-2.5000000000000355E-2</v>
      </c>
      <c r="E528" s="5">
        <f t="shared" si="90"/>
        <v>0</v>
      </c>
      <c r="F528" s="5">
        <f t="shared" si="91"/>
        <v>0</v>
      </c>
      <c r="G528" s="2">
        <f t="shared" si="98"/>
        <v>525</v>
      </c>
      <c r="H528" s="6">
        <f t="shared" si="92"/>
        <v>1.3908205841446453E-3</v>
      </c>
      <c r="I528" s="6">
        <f t="shared" si="93"/>
        <v>1.549490941917432E-3</v>
      </c>
      <c r="J528" s="6">
        <f t="shared" si="94"/>
        <v>0.7301808066759351</v>
      </c>
      <c r="K528" s="6">
        <f t="shared" si="95"/>
        <v>0.59923604059585711</v>
      </c>
      <c r="L528" s="2">
        <f t="shared" si="96"/>
        <v>0.43838408533159839</v>
      </c>
      <c r="M528" s="2">
        <f t="shared" si="97"/>
        <v>0.43868206405748272</v>
      </c>
    </row>
    <row r="529" spans="1:13" x14ac:dyDescent="0.3">
      <c r="A529" t="s">
        <v>586</v>
      </c>
      <c r="B529">
        <v>38.5</v>
      </c>
      <c r="C529" s="5">
        <f t="shared" si="88"/>
        <v>0</v>
      </c>
      <c r="D529" s="5">
        <f t="shared" si="89"/>
        <v>9.9999999999997868E-3</v>
      </c>
      <c r="E529" s="5">
        <f t="shared" si="90"/>
        <v>0</v>
      </c>
      <c r="F529" s="5">
        <f t="shared" si="91"/>
        <v>0</v>
      </c>
      <c r="G529" s="2">
        <f t="shared" si="98"/>
        <v>526</v>
      </c>
      <c r="H529" s="6">
        <f t="shared" si="92"/>
        <v>1.3908205841446453E-3</v>
      </c>
      <c r="I529" s="6">
        <f t="shared" si="93"/>
        <v>1.549490941917432E-3</v>
      </c>
      <c r="J529" s="6">
        <f t="shared" si="94"/>
        <v>0.73157162726007974</v>
      </c>
      <c r="K529" s="6">
        <f t="shared" si="95"/>
        <v>0.60078553153777459</v>
      </c>
      <c r="L529" s="2">
        <f t="shared" si="96"/>
        <v>0.44035323382532071</v>
      </c>
      <c r="M529" s="2">
        <f t="shared" si="97"/>
        <v>0.44065121255120504</v>
      </c>
    </row>
    <row r="530" spans="1:13" x14ac:dyDescent="0.3">
      <c r="A530" t="s">
        <v>587</v>
      </c>
      <c r="B530">
        <v>38.5</v>
      </c>
      <c r="C530" s="5">
        <f t="shared" si="88"/>
        <v>1.9999999999999574E-2</v>
      </c>
      <c r="D530" s="5">
        <f t="shared" si="89"/>
        <v>4.7499999999999432E-2</v>
      </c>
      <c r="E530" s="5">
        <f t="shared" si="90"/>
        <v>1.9999999999999574E-2</v>
      </c>
      <c r="F530" s="5">
        <f t="shared" si="91"/>
        <v>9.9999999999997868E-3</v>
      </c>
      <c r="G530" s="2">
        <f t="shared" si="98"/>
        <v>527</v>
      </c>
      <c r="H530" s="6">
        <f t="shared" si="92"/>
        <v>1.3908205841446453E-3</v>
      </c>
      <c r="I530" s="6">
        <f t="shared" si="93"/>
        <v>1.549490941917432E-3</v>
      </c>
      <c r="J530" s="6">
        <f t="shared" si="94"/>
        <v>0.73296244784422437</v>
      </c>
      <c r="K530" s="6">
        <f t="shared" si="95"/>
        <v>0.60233502247969206</v>
      </c>
      <c r="L530" s="2">
        <f t="shared" si="96"/>
        <v>0.44232669244683698</v>
      </c>
      <c r="M530" s="2">
        <f t="shared" si="97"/>
        <v>0.44262585114017444</v>
      </c>
    </row>
    <row r="531" spans="1:13" x14ac:dyDescent="0.3">
      <c r="A531" t="s">
        <v>588</v>
      </c>
      <c r="B531">
        <v>38.54</v>
      </c>
      <c r="C531" s="5">
        <f t="shared" si="88"/>
        <v>9.4999999999998863E-2</v>
      </c>
      <c r="D531" s="5">
        <f t="shared" si="89"/>
        <v>2.9999999999999361E-2</v>
      </c>
      <c r="E531" s="5">
        <f t="shared" si="90"/>
        <v>7.4999999999999289E-2</v>
      </c>
      <c r="F531" s="5">
        <f t="shared" si="91"/>
        <v>2.7499999999999858E-2</v>
      </c>
      <c r="G531" s="2">
        <f t="shared" si="98"/>
        <v>528</v>
      </c>
      <c r="H531" s="6">
        <f t="shared" si="92"/>
        <v>1.3908205841446453E-3</v>
      </c>
      <c r="I531" s="6">
        <f t="shared" si="93"/>
        <v>1.5511008026363072E-3</v>
      </c>
      <c r="J531" s="6">
        <f t="shared" si="94"/>
        <v>0.73435326842836901</v>
      </c>
      <c r="K531" s="6">
        <f t="shared" si="95"/>
        <v>0.60388612328232838</v>
      </c>
      <c r="L531" s="2">
        <f t="shared" si="96"/>
        <v>0.4443056456416552</v>
      </c>
      <c r="M531" s="2">
        <f t="shared" si="97"/>
        <v>0.44460923760929499</v>
      </c>
    </row>
    <row r="532" spans="1:13" x14ac:dyDescent="0.3">
      <c r="A532" t="s">
        <v>589</v>
      </c>
      <c r="B532">
        <v>38.69</v>
      </c>
      <c r="C532" s="5">
        <f t="shared" si="88"/>
        <v>7.9999999999998295E-2</v>
      </c>
      <c r="D532" s="5">
        <f t="shared" si="89"/>
        <v>-3.9999999999997371E-2</v>
      </c>
      <c r="E532" s="5">
        <f t="shared" si="90"/>
        <v>4.9999999999990052E-3</v>
      </c>
      <c r="F532" s="5">
        <f t="shared" si="91"/>
        <v>-3.5000000000000142E-2</v>
      </c>
      <c r="G532" s="2">
        <f t="shared" si="98"/>
        <v>529</v>
      </c>
      <c r="H532" s="6">
        <f t="shared" si="92"/>
        <v>1.3908205841446453E-3</v>
      </c>
      <c r="I532" s="6">
        <f t="shared" si="93"/>
        <v>1.5571377803320894E-3</v>
      </c>
      <c r="J532" s="6">
        <f t="shared" si="94"/>
        <v>0.73574408901251365</v>
      </c>
      <c r="K532" s="6">
        <f t="shared" si="95"/>
        <v>0.60544326106266044</v>
      </c>
      <c r="L532" s="2">
        <f t="shared" si="96"/>
        <v>0.44629336350933019</v>
      </c>
      <c r="M532" s="2">
        <f t="shared" si="97"/>
        <v>0.44659725158834701</v>
      </c>
    </row>
    <row r="533" spans="1:13" x14ac:dyDescent="0.3">
      <c r="A533" t="s">
        <v>590</v>
      </c>
      <c r="B533">
        <v>38.699999999999996</v>
      </c>
      <c r="C533" s="5">
        <f t="shared" si="88"/>
        <v>1.5000000000004121E-2</v>
      </c>
      <c r="D533" s="5">
        <f t="shared" si="89"/>
        <v>-2.4999999999998579E-2</v>
      </c>
      <c r="E533" s="5">
        <f t="shared" si="90"/>
        <v>1.0000000000005116E-2</v>
      </c>
      <c r="F533" s="5">
        <f t="shared" si="91"/>
        <v>2.5000000000030553E-3</v>
      </c>
      <c r="G533" s="2">
        <f t="shared" si="98"/>
        <v>530</v>
      </c>
      <c r="H533" s="6">
        <f t="shared" si="92"/>
        <v>1.3908205841446453E-3</v>
      </c>
      <c r="I533" s="6">
        <f t="shared" si="93"/>
        <v>1.5575402455118082E-3</v>
      </c>
      <c r="J533" s="6">
        <f t="shared" si="94"/>
        <v>0.73713490959665828</v>
      </c>
      <c r="K533" s="6">
        <f t="shared" si="95"/>
        <v>0.60700080130817224</v>
      </c>
      <c r="L533" s="2">
        <f t="shared" si="96"/>
        <v>0.4482857100064504</v>
      </c>
      <c r="M533" s="2">
        <f t="shared" si="97"/>
        <v>0.44859019142773493</v>
      </c>
    </row>
    <row r="534" spans="1:13" x14ac:dyDescent="0.3">
      <c r="A534" t="s">
        <v>591</v>
      </c>
      <c r="B534">
        <v>38.720000000000006</v>
      </c>
      <c r="C534" s="5">
        <f t="shared" si="88"/>
        <v>3.0000000000001137E-2</v>
      </c>
      <c r="D534" s="5">
        <f t="shared" si="89"/>
        <v>2.7499999999996305E-2</v>
      </c>
      <c r="E534" s="5">
        <f t="shared" si="90"/>
        <v>1.9999999999996021E-2</v>
      </c>
      <c r="F534" s="5">
        <f t="shared" si="91"/>
        <v>4.9999999999954525E-3</v>
      </c>
      <c r="G534" s="2">
        <f t="shared" si="98"/>
        <v>531</v>
      </c>
      <c r="H534" s="6">
        <f t="shared" si="92"/>
        <v>1.3908205841446453E-3</v>
      </c>
      <c r="I534" s="6">
        <f t="shared" si="93"/>
        <v>1.5583451758712462E-3</v>
      </c>
      <c r="J534" s="6">
        <f t="shared" si="94"/>
        <v>0.73852573018080292</v>
      </c>
      <c r="K534" s="6">
        <f t="shared" si="95"/>
        <v>0.60855914648404352</v>
      </c>
      <c r="L534" s="2">
        <f t="shared" si="96"/>
        <v>0.45028298460293392</v>
      </c>
      <c r="M534" s="2">
        <f t="shared" si="97"/>
        <v>0.45058865494778139</v>
      </c>
    </row>
    <row r="535" spans="1:13" x14ac:dyDescent="0.3">
      <c r="A535" t="s">
        <v>592</v>
      </c>
      <c r="B535">
        <v>38.76</v>
      </c>
      <c r="C535" s="5">
        <f t="shared" si="88"/>
        <v>6.9999999999996732E-2</v>
      </c>
      <c r="D535" s="5">
        <f t="shared" si="89"/>
        <v>4.4999999999999929E-2</v>
      </c>
      <c r="E535" s="5">
        <f t="shared" si="90"/>
        <v>5.0000000000000711E-2</v>
      </c>
      <c r="F535" s="5">
        <f t="shared" si="91"/>
        <v>1.5000000000002345E-2</v>
      </c>
      <c r="G535" s="2">
        <f t="shared" si="98"/>
        <v>532</v>
      </c>
      <c r="H535" s="6">
        <f t="shared" si="92"/>
        <v>1.3908205841446453E-3</v>
      </c>
      <c r="I535" s="6">
        <f t="shared" si="93"/>
        <v>1.5599550365901211E-3</v>
      </c>
      <c r="J535" s="6">
        <f t="shared" si="94"/>
        <v>0.73991655076494756</v>
      </c>
      <c r="K535" s="6">
        <f t="shared" si="95"/>
        <v>0.61011910152063364</v>
      </c>
      <c r="L535" s="2">
        <f t="shared" si="96"/>
        <v>0.45228578735813085</v>
      </c>
      <c r="M535" s="2">
        <f t="shared" si="97"/>
        <v>0.45259443560945406</v>
      </c>
    </row>
    <row r="536" spans="1:13" x14ac:dyDescent="0.3">
      <c r="A536" t="s">
        <v>593</v>
      </c>
      <c r="B536">
        <v>38.86</v>
      </c>
      <c r="C536" s="5">
        <f t="shared" si="88"/>
        <v>0.12000000000000099</v>
      </c>
      <c r="D536" s="5">
        <f t="shared" si="89"/>
        <v>1.7763568394002505E-15</v>
      </c>
      <c r="E536" s="5">
        <f t="shared" si="90"/>
        <v>7.0000000000000284E-2</v>
      </c>
      <c r="F536" s="5">
        <f t="shared" si="91"/>
        <v>9.9999999999997868E-3</v>
      </c>
      <c r="G536" s="2">
        <f t="shared" si="98"/>
        <v>533</v>
      </c>
      <c r="H536" s="6">
        <f t="shared" si="92"/>
        <v>1.3908205841446453E-3</v>
      </c>
      <c r="I536" s="6">
        <f t="shared" si="93"/>
        <v>1.5639796883873092E-3</v>
      </c>
      <c r="J536" s="6">
        <f t="shared" si="94"/>
        <v>0.74130737134909219</v>
      </c>
      <c r="K536" s="6">
        <f t="shared" si="95"/>
        <v>0.61168308120902093</v>
      </c>
      <c r="L536" s="2">
        <f t="shared" si="96"/>
        <v>0.4542959184500911</v>
      </c>
      <c r="M536" s="2">
        <f t="shared" si="97"/>
        <v>0.45460874360707648</v>
      </c>
    </row>
    <row r="537" spans="1:13" x14ac:dyDescent="0.3">
      <c r="A537" t="s">
        <v>594</v>
      </c>
      <c r="B537">
        <v>39</v>
      </c>
      <c r="C537" s="5">
        <f t="shared" si="88"/>
        <v>7.0000000000000284E-2</v>
      </c>
      <c r="D537" s="5">
        <f t="shared" si="89"/>
        <v>-5.0000000000007816E-3</v>
      </c>
      <c r="E537" s="5">
        <f t="shared" si="90"/>
        <v>0</v>
      </c>
      <c r="F537" s="5">
        <f t="shared" si="91"/>
        <v>-3.5000000000000142E-2</v>
      </c>
      <c r="G537" s="2">
        <f t="shared" si="98"/>
        <v>534</v>
      </c>
      <c r="H537" s="6">
        <f t="shared" si="92"/>
        <v>1.3908205841446453E-3</v>
      </c>
      <c r="I537" s="6">
        <f t="shared" si="93"/>
        <v>1.5696142009033727E-3</v>
      </c>
      <c r="J537" s="6">
        <f t="shared" si="94"/>
        <v>0.74269819193323683</v>
      </c>
      <c r="K537" s="6">
        <f t="shared" si="95"/>
        <v>0.61325269540992433</v>
      </c>
      <c r="L537" s="2">
        <f t="shared" si="96"/>
        <v>0.45631459255119311</v>
      </c>
      <c r="M537" s="2">
        <f t="shared" si="97"/>
        <v>0.4566274177081785</v>
      </c>
    </row>
    <row r="538" spans="1:13" x14ac:dyDescent="0.3">
      <c r="A538" t="s">
        <v>595</v>
      </c>
      <c r="B538">
        <v>39</v>
      </c>
      <c r="C538" s="5">
        <f t="shared" si="88"/>
        <v>0.10999999999999943</v>
      </c>
      <c r="D538" s="5">
        <f t="shared" si="89"/>
        <v>1.9999999999999574E-2</v>
      </c>
      <c r="E538" s="5">
        <f t="shared" si="90"/>
        <v>0.10999999999999943</v>
      </c>
      <c r="F538" s="5">
        <f t="shared" si="91"/>
        <v>5.4999999999999716E-2</v>
      </c>
      <c r="G538" s="2">
        <f t="shared" si="98"/>
        <v>535</v>
      </c>
      <c r="H538" s="6">
        <f t="shared" si="92"/>
        <v>1.3908205841446453E-3</v>
      </c>
      <c r="I538" s="6">
        <f t="shared" si="93"/>
        <v>1.5696142009033727E-3</v>
      </c>
      <c r="J538" s="6">
        <f t="shared" si="94"/>
        <v>0.74408901251738147</v>
      </c>
      <c r="K538" s="6">
        <f t="shared" si="95"/>
        <v>0.61482230961082773</v>
      </c>
      <c r="L538" s="2">
        <f t="shared" si="96"/>
        <v>0.45833763275577466</v>
      </c>
      <c r="M538" s="2">
        <f t="shared" si="97"/>
        <v>0.45865704625095932</v>
      </c>
    </row>
    <row r="539" spans="1:13" x14ac:dyDescent="0.3">
      <c r="A539" t="s">
        <v>596</v>
      </c>
      <c r="B539">
        <v>39.22</v>
      </c>
      <c r="C539" s="5">
        <f t="shared" ref="C539:C602" si="99">IF(AND(ISNUMBER(B538),ISNUMBER(B540)),(B540-B538)/2,"")</f>
        <v>0.10999999999999943</v>
      </c>
      <c r="D539" s="5">
        <f t="shared" ref="D539:D602" si="100">IF(AND(ISNUMBER(C538),ISNUMBER(C540)),(C540-C538)/2,"")</f>
        <v>-4.9999999999990052E-3</v>
      </c>
      <c r="E539" s="5">
        <f t="shared" ref="E539:E602" si="101">IF(AND(ISNUMBER(B539),ISNUMBER(B540)),(B540-B539)/2,"")</f>
        <v>0</v>
      </c>
      <c r="F539" s="5">
        <f t="shared" ref="F539:F602" si="102">IF(AND(ISNUMBER(E538),ISNUMBER(E539)),(E539-E538)/2,"")</f>
        <v>-5.4999999999999716E-2</v>
      </c>
      <c r="G539" s="2">
        <f t="shared" si="98"/>
        <v>536</v>
      </c>
      <c r="H539" s="6">
        <f t="shared" ref="H539:H602" si="103">1/MAX(G:G)</f>
        <v>1.3908205841446453E-3</v>
      </c>
      <c r="I539" s="6">
        <f t="shared" ref="I539:I602" si="104">B539/SUM(B:B)</f>
        <v>1.5784684348571865E-3</v>
      </c>
      <c r="J539" s="6">
        <f t="shared" ref="J539:J602" si="105">H539+J538</f>
        <v>0.7454798331015261</v>
      </c>
      <c r="K539" s="6">
        <f t="shared" ref="K539:K602" si="106">I539+K538</f>
        <v>0.61640077804568494</v>
      </c>
      <c r="L539" s="2">
        <f t="shared" ref="L539:L602" si="107">K539*J540</f>
        <v>0.46037165203133673</v>
      </c>
      <c r="M539" s="2">
        <f t="shared" ref="M539:M602" si="108">K540*J539</f>
        <v>0.46069106552652139</v>
      </c>
    </row>
    <row r="540" spans="1:13" x14ac:dyDescent="0.3">
      <c r="A540" t="s">
        <v>597</v>
      </c>
      <c r="B540">
        <v>39.22</v>
      </c>
      <c r="C540" s="5">
        <f t="shared" si="99"/>
        <v>0.10000000000000142</v>
      </c>
      <c r="D540" s="5">
        <f t="shared" si="100"/>
        <v>1.0000000000001563E-2</v>
      </c>
      <c r="E540" s="5">
        <f t="shared" si="101"/>
        <v>0.10000000000000142</v>
      </c>
      <c r="F540" s="5">
        <f t="shared" si="102"/>
        <v>5.0000000000000711E-2</v>
      </c>
      <c r="G540" s="2">
        <f t="shared" si="98"/>
        <v>537</v>
      </c>
      <c r="H540" s="6">
        <f t="shared" si="103"/>
        <v>1.3908205841446453E-3</v>
      </c>
      <c r="I540" s="6">
        <f t="shared" si="104"/>
        <v>1.5784684348571865E-3</v>
      </c>
      <c r="J540" s="6">
        <f t="shared" si="105"/>
        <v>0.74687065368567074</v>
      </c>
      <c r="K540" s="6">
        <f t="shared" si="106"/>
        <v>0.61797924648054214</v>
      </c>
      <c r="L540" s="2">
        <f t="shared" si="107"/>
        <v>0.4624100620396801</v>
      </c>
      <c r="M540" s="2">
        <f t="shared" si="108"/>
        <v>0.46273548732350195</v>
      </c>
    </row>
    <row r="541" spans="1:13" x14ac:dyDescent="0.3">
      <c r="A541" t="s">
        <v>598</v>
      </c>
      <c r="B541">
        <v>39.42</v>
      </c>
      <c r="C541" s="5">
        <f t="shared" si="99"/>
        <v>0.13000000000000256</v>
      </c>
      <c r="D541" s="5">
        <f t="shared" si="100"/>
        <v>-3.5000000000000142E-2</v>
      </c>
      <c r="E541" s="5">
        <f t="shared" si="101"/>
        <v>3.0000000000001137E-2</v>
      </c>
      <c r="F541" s="5">
        <f t="shared" si="102"/>
        <v>-3.5000000000000142E-2</v>
      </c>
      <c r="G541" s="2">
        <f t="shared" si="98"/>
        <v>538</v>
      </c>
      <c r="H541" s="6">
        <f t="shared" si="103"/>
        <v>1.3908205841446453E-3</v>
      </c>
      <c r="I541" s="6">
        <f t="shared" si="104"/>
        <v>1.5865177384515629E-3</v>
      </c>
      <c r="J541" s="6">
        <f t="shared" si="105"/>
        <v>0.74826147426981537</v>
      </c>
      <c r="K541" s="6">
        <f t="shared" si="106"/>
        <v>0.61956576421899368</v>
      </c>
      <c r="L541" s="2">
        <f t="shared" si="107"/>
        <v>0.46445889695971609</v>
      </c>
      <c r="M541" s="2">
        <f t="shared" si="108"/>
        <v>0.46478612913867029</v>
      </c>
    </row>
    <row r="542" spans="1:13" x14ac:dyDescent="0.3">
      <c r="A542" t="s">
        <v>599</v>
      </c>
      <c r="B542">
        <v>39.480000000000004</v>
      </c>
      <c r="C542" s="5">
        <f t="shared" si="99"/>
        <v>3.0000000000001137E-2</v>
      </c>
      <c r="D542" s="5">
        <f t="shared" si="100"/>
        <v>-3.5000000000003695E-2</v>
      </c>
      <c r="E542" s="5">
        <f t="shared" si="101"/>
        <v>0</v>
      </c>
      <c r="F542" s="5">
        <f t="shared" si="102"/>
        <v>-1.5000000000000568E-2</v>
      </c>
      <c r="G542" s="2">
        <f t="shared" si="98"/>
        <v>539</v>
      </c>
      <c r="H542" s="6">
        <f t="shared" si="103"/>
        <v>1.3908205841446453E-3</v>
      </c>
      <c r="I542" s="6">
        <f t="shared" si="104"/>
        <v>1.5889325295298758E-3</v>
      </c>
      <c r="J542" s="6">
        <f t="shared" si="105"/>
        <v>0.74965229485396001</v>
      </c>
      <c r="K542" s="6">
        <f t="shared" si="106"/>
        <v>0.62115469674852353</v>
      </c>
      <c r="L542" s="2">
        <f t="shared" si="107"/>
        <v>0.46651395861502226</v>
      </c>
      <c r="M542" s="2">
        <f t="shared" si="108"/>
        <v>0.46684119079397646</v>
      </c>
    </row>
    <row r="543" spans="1:13" x14ac:dyDescent="0.3">
      <c r="A543" t="s">
        <v>600</v>
      </c>
      <c r="B543">
        <v>39.480000000000004</v>
      </c>
      <c r="C543" s="5">
        <f t="shared" si="99"/>
        <v>5.9999999999995168E-2</v>
      </c>
      <c r="D543" s="5">
        <f t="shared" si="100"/>
        <v>1.4999999999998792E-2</v>
      </c>
      <c r="E543" s="5">
        <f t="shared" si="101"/>
        <v>5.9999999999995168E-2</v>
      </c>
      <c r="F543" s="5">
        <f t="shared" si="102"/>
        <v>2.9999999999997584E-2</v>
      </c>
      <c r="G543" s="2">
        <f t="shared" si="98"/>
        <v>540</v>
      </c>
      <c r="H543" s="6">
        <f t="shared" si="103"/>
        <v>1.3908205841446453E-3</v>
      </c>
      <c r="I543" s="6">
        <f t="shared" si="104"/>
        <v>1.5889325295298758E-3</v>
      </c>
      <c r="J543" s="6">
        <f t="shared" si="105"/>
        <v>0.75104311543810465</v>
      </c>
      <c r="K543" s="6">
        <f t="shared" si="106"/>
        <v>0.62274362927805338</v>
      </c>
      <c r="L543" s="2">
        <f t="shared" si="107"/>
        <v>0.46857344011046614</v>
      </c>
      <c r="M543" s="2">
        <f t="shared" si="108"/>
        <v>0.46890429951384954</v>
      </c>
    </row>
    <row r="544" spans="1:13" x14ac:dyDescent="0.3">
      <c r="A544" t="s">
        <v>601</v>
      </c>
      <c r="B544">
        <v>39.599999999999994</v>
      </c>
      <c r="C544" s="5">
        <f t="shared" si="99"/>
        <v>5.9999999999998721E-2</v>
      </c>
      <c r="D544" s="5">
        <f t="shared" si="100"/>
        <v>7.5000000000038369E-3</v>
      </c>
      <c r="E544" s="5">
        <f t="shared" si="101"/>
        <v>3.5527136788005009E-15</v>
      </c>
      <c r="F544" s="5">
        <f t="shared" si="102"/>
        <v>-2.9999999999995808E-2</v>
      </c>
      <c r="G544" s="2">
        <f t="shared" si="98"/>
        <v>541</v>
      </c>
      <c r="H544" s="6">
        <f t="shared" si="103"/>
        <v>1.3908205841446453E-3</v>
      </c>
      <c r="I544" s="6">
        <f t="shared" si="104"/>
        <v>1.5937621116865013E-3</v>
      </c>
      <c r="J544" s="6">
        <f t="shared" si="105"/>
        <v>0.75243393602224928</v>
      </c>
      <c r="K544" s="6">
        <f t="shared" si="106"/>
        <v>0.62433739138973987</v>
      </c>
      <c r="L544" s="2">
        <f t="shared" si="107"/>
        <v>0.47064098210464156</v>
      </c>
      <c r="M544" s="2">
        <f t="shared" si="108"/>
        <v>0.47097184150802496</v>
      </c>
    </row>
    <row r="545" spans="1:13" x14ac:dyDescent="0.3">
      <c r="A545" t="s">
        <v>602</v>
      </c>
      <c r="B545">
        <v>39.6</v>
      </c>
      <c r="C545" s="5">
        <f t="shared" si="99"/>
        <v>7.5000000000002842E-2</v>
      </c>
      <c r="D545" s="5">
        <f t="shared" si="100"/>
        <v>1.4999999999998792E-2</v>
      </c>
      <c r="E545" s="5">
        <f t="shared" si="101"/>
        <v>7.4999999999999289E-2</v>
      </c>
      <c r="F545" s="5">
        <f t="shared" si="102"/>
        <v>3.7499999999997868E-2</v>
      </c>
      <c r="G545" s="2">
        <f t="shared" si="98"/>
        <v>542</v>
      </c>
      <c r="H545" s="6">
        <f t="shared" si="103"/>
        <v>1.3908205841446453E-3</v>
      </c>
      <c r="I545" s="6">
        <f t="shared" si="104"/>
        <v>1.5937621116865015E-3</v>
      </c>
      <c r="J545" s="6">
        <f t="shared" si="105"/>
        <v>0.75382475660639392</v>
      </c>
      <c r="K545" s="6">
        <f t="shared" si="106"/>
        <v>0.62593115350142636</v>
      </c>
      <c r="L545" s="2">
        <f t="shared" si="107"/>
        <v>0.4727129573731193</v>
      </c>
      <c r="M545" s="2">
        <f t="shared" si="108"/>
        <v>0.47304836759974483</v>
      </c>
    </row>
    <row r="546" spans="1:13" x14ac:dyDescent="0.3">
      <c r="A546" t="s">
        <v>603</v>
      </c>
      <c r="B546">
        <v>39.75</v>
      </c>
      <c r="C546" s="5">
        <f t="shared" si="99"/>
        <v>8.9999999999996305E-2</v>
      </c>
      <c r="D546" s="5">
        <f t="shared" si="100"/>
        <v>-3.0000000000002913E-2</v>
      </c>
      <c r="E546" s="5">
        <f t="shared" si="101"/>
        <v>1.4999999999997016E-2</v>
      </c>
      <c r="F546" s="5">
        <f t="shared" si="102"/>
        <v>-3.0000000000001137E-2</v>
      </c>
      <c r="G546" s="2">
        <f t="shared" si="98"/>
        <v>543</v>
      </c>
      <c r="H546" s="6">
        <f t="shared" si="103"/>
        <v>1.3908205841446453E-3</v>
      </c>
      <c r="I546" s="6">
        <f t="shared" si="104"/>
        <v>1.5997990893822837E-3</v>
      </c>
      <c r="J546" s="6">
        <f t="shared" si="105"/>
        <v>0.75521557719053856</v>
      </c>
      <c r="K546" s="6">
        <f t="shared" si="106"/>
        <v>0.6275309525908086</v>
      </c>
      <c r="L546" s="2">
        <f t="shared" si="107"/>
        <v>0.47479393353184718</v>
      </c>
      <c r="M546" s="2">
        <f t="shared" si="108"/>
        <v>0.47513025560239175</v>
      </c>
    </row>
    <row r="547" spans="1:13" x14ac:dyDescent="0.3">
      <c r="A547" t="s">
        <v>604</v>
      </c>
      <c r="B547">
        <v>39.779999999999994</v>
      </c>
      <c r="C547" s="5">
        <f t="shared" si="99"/>
        <v>1.4999999999997016E-2</v>
      </c>
      <c r="D547" s="5">
        <f t="shared" si="100"/>
        <v>-2.9999999999995808E-2</v>
      </c>
      <c r="E547" s="5">
        <f t="shared" si="101"/>
        <v>0</v>
      </c>
      <c r="F547" s="5">
        <f t="shared" si="102"/>
        <v>-7.4999999999985079E-3</v>
      </c>
      <c r="G547" s="2">
        <f t="shared" si="98"/>
        <v>544</v>
      </c>
      <c r="H547" s="6">
        <f t="shared" si="103"/>
        <v>1.3908205841446453E-3</v>
      </c>
      <c r="I547" s="6">
        <f t="shared" si="104"/>
        <v>1.6010064849214399E-3</v>
      </c>
      <c r="J547" s="6">
        <f t="shared" si="105"/>
        <v>0.75660639777468319</v>
      </c>
      <c r="K547" s="6">
        <f t="shared" si="106"/>
        <v>0.62913195907573005</v>
      </c>
      <c r="L547" s="2">
        <f t="shared" si="107"/>
        <v>0.47688027496004326</v>
      </c>
      <c r="M547" s="2">
        <f t="shared" si="108"/>
        <v>0.47721659703058783</v>
      </c>
    </row>
    <row r="548" spans="1:13" x14ac:dyDescent="0.3">
      <c r="A548" t="s">
        <v>605</v>
      </c>
      <c r="B548">
        <v>39.779999999999994</v>
      </c>
      <c r="C548" s="5">
        <f t="shared" si="99"/>
        <v>3.000000000000469E-2</v>
      </c>
      <c r="D548" s="5">
        <f t="shared" si="100"/>
        <v>7.5000000000038369E-3</v>
      </c>
      <c r="E548" s="5">
        <f t="shared" si="101"/>
        <v>3.000000000000469E-2</v>
      </c>
      <c r="F548" s="5">
        <f t="shared" si="102"/>
        <v>1.5000000000002345E-2</v>
      </c>
      <c r="G548" s="2">
        <f t="shared" si="98"/>
        <v>545</v>
      </c>
      <c r="H548" s="6">
        <f t="shared" si="103"/>
        <v>1.3908205841446453E-3</v>
      </c>
      <c r="I548" s="6">
        <f t="shared" si="104"/>
        <v>1.6010064849214399E-3</v>
      </c>
      <c r="J548" s="6">
        <f t="shared" si="105"/>
        <v>0.75799721835882783</v>
      </c>
      <c r="K548" s="6">
        <f t="shared" si="106"/>
        <v>0.6307329655606515</v>
      </c>
      <c r="L548" s="2">
        <f t="shared" si="107"/>
        <v>0.47897106981378851</v>
      </c>
      <c r="M548" s="2">
        <f t="shared" si="108"/>
        <v>0.47930922228925338</v>
      </c>
    </row>
    <row r="549" spans="1:13" x14ac:dyDescent="0.3">
      <c r="A549" t="s">
        <v>606</v>
      </c>
      <c r="B549">
        <v>39.840000000000003</v>
      </c>
      <c r="C549" s="5">
        <f t="shared" si="99"/>
        <v>3.000000000000469E-2</v>
      </c>
      <c r="D549" s="5">
        <f t="shared" si="100"/>
        <v>-3.5527136788005009E-15</v>
      </c>
      <c r="E549" s="5">
        <f t="shared" si="101"/>
        <v>0</v>
      </c>
      <c r="F549" s="5">
        <f t="shared" si="102"/>
        <v>-1.5000000000002345E-2</v>
      </c>
      <c r="G549" s="2">
        <f t="shared" si="98"/>
        <v>546</v>
      </c>
      <c r="H549" s="6">
        <f t="shared" si="103"/>
        <v>1.3908205841446453E-3</v>
      </c>
      <c r="I549" s="6">
        <f t="shared" si="104"/>
        <v>1.6034212759997533E-3</v>
      </c>
      <c r="J549" s="6">
        <f t="shared" si="105"/>
        <v>0.75938803894297247</v>
      </c>
      <c r="K549" s="6">
        <f t="shared" si="106"/>
        <v>0.63233638683665128</v>
      </c>
      <c r="L549" s="2">
        <f t="shared" si="107"/>
        <v>0.4810681552150855</v>
      </c>
      <c r="M549" s="2">
        <f t="shared" si="108"/>
        <v>0.48140630769055037</v>
      </c>
    </row>
    <row r="550" spans="1:13" x14ac:dyDescent="0.3">
      <c r="A550" t="s">
        <v>607</v>
      </c>
      <c r="B550">
        <v>39.840000000000003</v>
      </c>
      <c r="C550" s="5">
        <f t="shared" si="99"/>
        <v>2.9999999999997584E-2</v>
      </c>
      <c r="D550" s="5">
        <f t="shared" si="100"/>
        <v>1.2499999999997513E-2</v>
      </c>
      <c r="E550" s="5">
        <f t="shared" si="101"/>
        <v>2.9999999999997584E-2</v>
      </c>
      <c r="F550" s="5">
        <f t="shared" si="102"/>
        <v>1.4999999999998792E-2</v>
      </c>
      <c r="G550" s="2">
        <f t="shared" si="98"/>
        <v>547</v>
      </c>
      <c r="H550" s="6">
        <f t="shared" si="103"/>
        <v>1.3908205841446453E-3</v>
      </c>
      <c r="I550" s="6">
        <f t="shared" si="104"/>
        <v>1.6034212759997533E-3</v>
      </c>
      <c r="J550" s="6">
        <f t="shared" si="105"/>
        <v>0.7607788595271171</v>
      </c>
      <c r="K550" s="6">
        <f t="shared" si="106"/>
        <v>0.63393980811265105</v>
      </c>
      <c r="L550" s="2">
        <f t="shared" si="107"/>
        <v>0.48316970075901389</v>
      </c>
      <c r="M550" s="2">
        <f t="shared" si="108"/>
        <v>0.48350969035648128</v>
      </c>
    </row>
    <row r="551" spans="1:13" x14ac:dyDescent="0.3">
      <c r="A551" t="s">
        <v>608</v>
      </c>
      <c r="B551">
        <v>39.9</v>
      </c>
      <c r="C551" s="5">
        <f t="shared" si="99"/>
        <v>5.4999999999999716E-2</v>
      </c>
      <c r="D551" s="5">
        <f t="shared" si="100"/>
        <v>1.0000000000001563E-2</v>
      </c>
      <c r="E551" s="5">
        <f t="shared" si="101"/>
        <v>2.5000000000002132E-2</v>
      </c>
      <c r="F551" s="5">
        <f t="shared" si="102"/>
        <v>-2.4999999999977263E-3</v>
      </c>
      <c r="G551" s="2">
        <f t="shared" si="98"/>
        <v>548</v>
      </c>
      <c r="H551" s="6">
        <f t="shared" si="103"/>
        <v>1.3908205841446453E-3</v>
      </c>
      <c r="I551" s="6">
        <f t="shared" si="104"/>
        <v>1.6058360670780658E-3</v>
      </c>
      <c r="J551" s="6">
        <f t="shared" si="105"/>
        <v>0.76216968011126174</v>
      </c>
      <c r="K551" s="6">
        <f t="shared" si="106"/>
        <v>0.63554564417972914</v>
      </c>
      <c r="L551" s="2">
        <f t="shared" si="107"/>
        <v>0.48527755028465858</v>
      </c>
      <c r="M551" s="2">
        <f t="shared" si="108"/>
        <v>0.48561907361591239</v>
      </c>
    </row>
    <row r="552" spans="1:13" x14ac:dyDescent="0.3">
      <c r="A552" t="s">
        <v>609</v>
      </c>
      <c r="B552">
        <v>39.950000000000003</v>
      </c>
      <c r="C552" s="5">
        <f t="shared" si="99"/>
        <v>5.0000000000000711E-2</v>
      </c>
      <c r="D552" s="5">
        <f t="shared" si="100"/>
        <v>-1.5000000000000568E-2</v>
      </c>
      <c r="E552" s="5">
        <f t="shared" si="101"/>
        <v>2.4999999999998579E-2</v>
      </c>
      <c r="F552" s="5">
        <f t="shared" si="102"/>
        <v>-1.7763568394002505E-15</v>
      </c>
      <c r="G552" s="2">
        <f t="shared" si="98"/>
        <v>549</v>
      </c>
      <c r="H552" s="6">
        <f t="shared" si="103"/>
        <v>1.3908205841446453E-3</v>
      </c>
      <c r="I552" s="6">
        <f t="shared" si="104"/>
        <v>1.6078483929766602E-3</v>
      </c>
      <c r="J552" s="6">
        <f t="shared" si="105"/>
        <v>0.76356050069540637</v>
      </c>
      <c r="K552" s="6">
        <f t="shared" si="106"/>
        <v>0.63715349257270582</v>
      </c>
      <c r="L552" s="2">
        <f t="shared" si="107"/>
        <v>0.48739140600137193</v>
      </c>
      <c r="M552" s="2">
        <f t="shared" si="108"/>
        <v>0.48773446586519642</v>
      </c>
    </row>
    <row r="553" spans="1:13" x14ac:dyDescent="0.3">
      <c r="A553" t="s">
        <v>610</v>
      </c>
      <c r="B553">
        <v>40</v>
      </c>
      <c r="C553" s="5">
        <f t="shared" si="99"/>
        <v>2.4999999999998579E-2</v>
      </c>
      <c r="D553" s="5">
        <f t="shared" si="100"/>
        <v>-2.5000000000000355E-2</v>
      </c>
      <c r="E553" s="5">
        <f t="shared" si="101"/>
        <v>0</v>
      </c>
      <c r="F553" s="5">
        <f t="shared" si="102"/>
        <v>-1.2499999999999289E-2</v>
      </c>
      <c r="G553" s="2">
        <f t="shared" si="98"/>
        <v>550</v>
      </c>
      <c r="H553" s="6">
        <f t="shared" si="103"/>
        <v>1.3908205841446453E-3</v>
      </c>
      <c r="I553" s="6">
        <f t="shared" si="104"/>
        <v>1.6098607188752541E-3</v>
      </c>
      <c r="J553" s="6">
        <f t="shared" si="105"/>
        <v>0.76495132127955101</v>
      </c>
      <c r="K553" s="6">
        <f t="shared" si="106"/>
        <v>0.63876335329158107</v>
      </c>
      <c r="L553" s="2">
        <f t="shared" si="107"/>
        <v>0.48951127630550678</v>
      </c>
      <c r="M553" s="2">
        <f t="shared" si="108"/>
        <v>0.48985433616933127</v>
      </c>
    </row>
    <row r="554" spans="1:13" x14ac:dyDescent="0.3">
      <c r="A554" t="s">
        <v>611</v>
      </c>
      <c r="B554">
        <v>40</v>
      </c>
      <c r="C554" s="5">
        <f t="shared" si="99"/>
        <v>0</v>
      </c>
      <c r="D554" s="5">
        <f t="shared" si="100"/>
        <v>2.5000000000000355E-2</v>
      </c>
      <c r="E554" s="5">
        <f t="shared" si="101"/>
        <v>0</v>
      </c>
      <c r="F554" s="5">
        <f t="shared" si="102"/>
        <v>0</v>
      </c>
      <c r="G554" s="2">
        <f t="shared" si="98"/>
        <v>551</v>
      </c>
      <c r="H554" s="6">
        <f t="shared" si="103"/>
        <v>1.3908205841446453E-3</v>
      </c>
      <c r="I554" s="6">
        <f t="shared" si="104"/>
        <v>1.6098607188752541E-3</v>
      </c>
      <c r="J554" s="6">
        <f t="shared" si="105"/>
        <v>0.76634214186369565</v>
      </c>
      <c r="K554" s="6">
        <f t="shared" si="106"/>
        <v>0.64037321401045633</v>
      </c>
      <c r="L554" s="2">
        <f t="shared" si="107"/>
        <v>0.49163562466449245</v>
      </c>
      <c r="M554" s="2">
        <f t="shared" si="108"/>
        <v>0.49197868452831695</v>
      </c>
    </row>
    <row r="555" spans="1:13" x14ac:dyDescent="0.3">
      <c r="A555" t="s">
        <v>612</v>
      </c>
      <c r="B555">
        <v>40</v>
      </c>
      <c r="C555" s="5">
        <f t="shared" si="99"/>
        <v>7.4999999999999289E-2</v>
      </c>
      <c r="D555" s="5">
        <f t="shared" si="100"/>
        <v>4.4999999999999929E-2</v>
      </c>
      <c r="E555" s="5">
        <f t="shared" si="101"/>
        <v>7.4999999999999289E-2</v>
      </c>
      <c r="F555" s="5">
        <f t="shared" si="102"/>
        <v>3.7499999999999645E-2</v>
      </c>
      <c r="G555" s="2">
        <f t="shared" si="98"/>
        <v>552</v>
      </c>
      <c r="H555" s="6">
        <f t="shared" si="103"/>
        <v>1.3908205841446453E-3</v>
      </c>
      <c r="I555" s="6">
        <f t="shared" si="104"/>
        <v>1.6098607188752541E-3</v>
      </c>
      <c r="J555" s="6">
        <f t="shared" si="105"/>
        <v>0.76773296244784028</v>
      </c>
      <c r="K555" s="6">
        <f t="shared" si="106"/>
        <v>0.64198307472933158</v>
      </c>
      <c r="L555" s="2">
        <f t="shared" si="107"/>
        <v>0.493764451078329</v>
      </c>
      <c r="M555" s="2">
        <f t="shared" si="108"/>
        <v>0.49411214572892403</v>
      </c>
    </row>
    <row r="556" spans="1:13" x14ac:dyDescent="0.3">
      <c r="A556" t="s">
        <v>613</v>
      </c>
      <c r="B556">
        <v>40.15</v>
      </c>
      <c r="C556" s="5">
        <f t="shared" si="99"/>
        <v>8.9999999999999858E-2</v>
      </c>
      <c r="D556" s="5">
        <f t="shared" si="100"/>
        <v>-2.4999999999998579E-2</v>
      </c>
      <c r="E556" s="5">
        <f t="shared" si="101"/>
        <v>1.5000000000000568E-2</v>
      </c>
      <c r="F556" s="5">
        <f t="shared" si="102"/>
        <v>-2.9999999999999361E-2</v>
      </c>
      <c r="G556" s="2">
        <f t="shared" si="98"/>
        <v>553</v>
      </c>
      <c r="H556" s="6">
        <f t="shared" si="103"/>
        <v>1.3908205841446453E-3</v>
      </c>
      <c r="I556" s="6">
        <f t="shared" si="104"/>
        <v>1.6158976965710361E-3</v>
      </c>
      <c r="J556" s="6">
        <f t="shared" si="105"/>
        <v>0.76912378303198492</v>
      </c>
      <c r="K556" s="6">
        <f t="shared" si="106"/>
        <v>0.64359897242590258</v>
      </c>
      <c r="L556" s="2">
        <f t="shared" si="107"/>
        <v>0.49590240712649264</v>
      </c>
      <c r="M556" s="2">
        <f t="shared" si="108"/>
        <v>0.49625103041371244</v>
      </c>
    </row>
    <row r="557" spans="1:13" x14ac:dyDescent="0.3">
      <c r="A557" t="s">
        <v>614</v>
      </c>
      <c r="B557">
        <v>40.18</v>
      </c>
      <c r="C557" s="5">
        <f t="shared" si="99"/>
        <v>2.5000000000002132E-2</v>
      </c>
      <c r="D557" s="5">
        <f t="shared" si="100"/>
        <v>-9.9999999999997868E-3</v>
      </c>
      <c r="E557" s="5">
        <f t="shared" si="101"/>
        <v>1.0000000000001563E-2</v>
      </c>
      <c r="F557" s="5">
        <f t="shared" si="102"/>
        <v>-2.4999999999995026E-3</v>
      </c>
      <c r="G557" s="2">
        <f t="shared" si="98"/>
        <v>554</v>
      </c>
      <c r="H557" s="6">
        <f t="shared" si="103"/>
        <v>1.3908205841446453E-3</v>
      </c>
      <c r="I557" s="6">
        <f t="shared" si="104"/>
        <v>1.6171050921101927E-3</v>
      </c>
      <c r="J557" s="6">
        <f t="shared" si="105"/>
        <v>0.77051460361612956</v>
      </c>
      <c r="K557" s="6">
        <f t="shared" si="106"/>
        <v>0.6452160775180128</v>
      </c>
      <c r="L557" s="2">
        <f t="shared" si="107"/>
        <v>0.49804579001737864</v>
      </c>
      <c r="M557" s="2">
        <f t="shared" si="108"/>
        <v>0.49839503351519526</v>
      </c>
    </row>
    <row r="558" spans="1:13" x14ac:dyDescent="0.3">
      <c r="A558" t="s">
        <v>615</v>
      </c>
      <c r="B558">
        <v>40.200000000000003</v>
      </c>
      <c r="C558" s="5">
        <f t="shared" si="99"/>
        <v>7.0000000000000284E-2</v>
      </c>
      <c r="D558" s="5">
        <f t="shared" si="100"/>
        <v>1.7499999999998295E-2</v>
      </c>
      <c r="E558" s="5">
        <f t="shared" si="101"/>
        <v>5.9999999999998721E-2</v>
      </c>
      <c r="F558" s="5">
        <f t="shared" si="102"/>
        <v>2.4999999999998579E-2</v>
      </c>
      <c r="G558" s="2">
        <f t="shared" si="98"/>
        <v>555</v>
      </c>
      <c r="H558" s="6">
        <f t="shared" si="103"/>
        <v>1.3908205841446453E-3</v>
      </c>
      <c r="I558" s="6">
        <f t="shared" si="104"/>
        <v>1.6179100224696305E-3</v>
      </c>
      <c r="J558" s="6">
        <f t="shared" si="105"/>
        <v>0.77190542420027419</v>
      </c>
      <c r="K558" s="6">
        <f t="shared" si="106"/>
        <v>0.64683398754048238</v>
      </c>
      <c r="L558" s="2">
        <f t="shared" si="107"/>
        <v>0.50019429356398659</v>
      </c>
      <c r="M558" s="2">
        <f t="shared" si="108"/>
        <v>0.50054726504246649</v>
      </c>
    </row>
    <row r="559" spans="1:13" x14ac:dyDescent="0.3">
      <c r="A559" t="s">
        <v>616</v>
      </c>
      <c r="B559">
        <v>40.32</v>
      </c>
      <c r="C559" s="5">
        <f t="shared" si="99"/>
        <v>5.9999999999998721E-2</v>
      </c>
      <c r="D559" s="5">
        <f t="shared" si="100"/>
        <v>4.9999999999990052E-3</v>
      </c>
      <c r="E559" s="5">
        <f t="shared" si="101"/>
        <v>0</v>
      </c>
      <c r="F559" s="5">
        <f t="shared" si="102"/>
        <v>-2.9999999999999361E-2</v>
      </c>
      <c r="G559" s="2">
        <f t="shared" si="98"/>
        <v>556</v>
      </c>
      <c r="H559" s="6">
        <f t="shared" si="103"/>
        <v>1.3908205841446453E-3</v>
      </c>
      <c r="I559" s="6">
        <f t="shared" si="104"/>
        <v>1.6227396046262562E-3</v>
      </c>
      <c r="J559" s="6">
        <f t="shared" si="105"/>
        <v>0.77329624478441883</v>
      </c>
      <c r="K559" s="6">
        <f t="shared" si="106"/>
        <v>0.6484567271451086</v>
      </c>
      <c r="L559" s="2">
        <f t="shared" si="107"/>
        <v>0.50235103897054745</v>
      </c>
      <c r="M559" s="2">
        <f t="shared" si="108"/>
        <v>0.50270401044902735</v>
      </c>
    </row>
    <row r="560" spans="1:13" x14ac:dyDescent="0.3">
      <c r="A560" t="s">
        <v>617</v>
      </c>
      <c r="B560">
        <v>40.32</v>
      </c>
      <c r="C560" s="5">
        <f t="shared" si="99"/>
        <v>7.9999999999998295E-2</v>
      </c>
      <c r="D560" s="5">
        <f t="shared" si="100"/>
        <v>9.9999999999997868E-3</v>
      </c>
      <c r="E560" s="5">
        <f t="shared" si="101"/>
        <v>7.9999999999998295E-2</v>
      </c>
      <c r="F560" s="5">
        <f t="shared" si="102"/>
        <v>3.9999999999999147E-2</v>
      </c>
      <c r="G560" s="2">
        <f t="shared" si="98"/>
        <v>557</v>
      </c>
      <c r="H560" s="6">
        <f t="shared" si="103"/>
        <v>1.3908205841446453E-3</v>
      </c>
      <c r="I560" s="6">
        <f t="shared" si="104"/>
        <v>1.6227396046262562E-3</v>
      </c>
      <c r="J560" s="6">
        <f t="shared" si="105"/>
        <v>0.77468706536856347</v>
      </c>
      <c r="K560" s="6">
        <f t="shared" si="106"/>
        <v>0.65007946674973482</v>
      </c>
      <c r="L560" s="2">
        <f t="shared" si="107"/>
        <v>0.50451229825639798</v>
      </c>
      <c r="M560" s="2">
        <f t="shared" si="108"/>
        <v>0.50487025828798171</v>
      </c>
    </row>
    <row r="561" spans="1:13" x14ac:dyDescent="0.3">
      <c r="A561" t="s">
        <v>618</v>
      </c>
      <c r="B561">
        <v>40.479999999999997</v>
      </c>
      <c r="C561" s="5">
        <f t="shared" si="99"/>
        <v>7.9999999999998295E-2</v>
      </c>
      <c r="D561" s="5">
        <f t="shared" si="100"/>
        <v>-3.4999999999998366E-2</v>
      </c>
      <c r="E561" s="5">
        <f t="shared" si="101"/>
        <v>0</v>
      </c>
      <c r="F561" s="5">
        <f t="shared" si="102"/>
        <v>-3.9999999999999147E-2</v>
      </c>
      <c r="G561" s="2">
        <f t="shared" si="98"/>
        <v>558</v>
      </c>
      <c r="H561" s="6">
        <f t="shared" si="103"/>
        <v>1.3908205841446453E-3</v>
      </c>
      <c r="I561" s="6">
        <f t="shared" si="104"/>
        <v>1.629179047501757E-3</v>
      </c>
      <c r="J561" s="6">
        <f t="shared" si="105"/>
        <v>0.7760778859527081</v>
      </c>
      <c r="K561" s="6">
        <f t="shared" si="106"/>
        <v>0.65170864579723653</v>
      </c>
      <c r="L561" s="2">
        <f t="shared" si="107"/>
        <v>0.5066830778868614</v>
      </c>
      <c r="M561" s="2">
        <f t="shared" si="108"/>
        <v>0.50704103791844513</v>
      </c>
    </row>
    <row r="562" spans="1:13" x14ac:dyDescent="0.3">
      <c r="A562" t="s">
        <v>619</v>
      </c>
      <c r="B562">
        <v>40.479999999999997</v>
      </c>
      <c r="C562" s="5">
        <f t="shared" si="99"/>
        <v>1.0000000000001563E-2</v>
      </c>
      <c r="D562" s="5">
        <f t="shared" si="100"/>
        <v>-3.4999999999998366E-2</v>
      </c>
      <c r="E562" s="5">
        <f t="shared" si="101"/>
        <v>1.0000000000001563E-2</v>
      </c>
      <c r="F562" s="5">
        <f t="shared" si="102"/>
        <v>5.0000000000007816E-3</v>
      </c>
      <c r="G562" s="2">
        <f t="shared" si="98"/>
        <v>559</v>
      </c>
      <c r="H562" s="6">
        <f t="shared" si="103"/>
        <v>1.3908205841446453E-3</v>
      </c>
      <c r="I562" s="6">
        <f t="shared" si="104"/>
        <v>1.629179047501757E-3</v>
      </c>
      <c r="J562" s="6">
        <f t="shared" si="105"/>
        <v>0.77746870653685274</v>
      </c>
      <c r="K562" s="6">
        <f t="shared" si="106"/>
        <v>0.65333782484473824</v>
      </c>
      <c r="L562" s="2">
        <f t="shared" si="107"/>
        <v>0.50885838930883387</v>
      </c>
      <c r="M562" s="2">
        <f t="shared" si="108"/>
        <v>0.509216975148583</v>
      </c>
    </row>
    <row r="563" spans="1:13" x14ac:dyDescent="0.3">
      <c r="A563" t="s">
        <v>620</v>
      </c>
      <c r="B563">
        <v>40.5</v>
      </c>
      <c r="C563" s="5">
        <f t="shared" si="99"/>
        <v>1.0000000000001563E-2</v>
      </c>
      <c r="D563" s="5">
        <f t="shared" si="100"/>
        <v>-5.0000000000007816E-3</v>
      </c>
      <c r="E563" s="5">
        <f t="shared" si="101"/>
        <v>0</v>
      </c>
      <c r="F563" s="5">
        <f t="shared" si="102"/>
        <v>-5.0000000000007816E-3</v>
      </c>
      <c r="G563" s="2">
        <f t="shared" si="98"/>
        <v>560</v>
      </c>
      <c r="H563" s="6">
        <f t="shared" si="103"/>
        <v>1.3908205841446453E-3</v>
      </c>
      <c r="I563" s="6">
        <f t="shared" si="104"/>
        <v>1.6299839778611948E-3</v>
      </c>
      <c r="J563" s="6">
        <f t="shared" si="105"/>
        <v>0.77885952712099737</v>
      </c>
      <c r="K563" s="6">
        <f t="shared" si="106"/>
        <v>0.65496780882259942</v>
      </c>
      <c r="L563" s="2">
        <f t="shared" si="107"/>
        <v>0.5110388605695082</v>
      </c>
      <c r="M563" s="2">
        <f t="shared" si="108"/>
        <v>0.51139744640925733</v>
      </c>
    </row>
    <row r="564" spans="1:13" x14ac:dyDescent="0.3">
      <c r="A564" t="s">
        <v>621</v>
      </c>
      <c r="B564">
        <v>40.5</v>
      </c>
      <c r="C564" s="5">
        <f t="shared" si="99"/>
        <v>0</v>
      </c>
      <c r="D564" s="5">
        <f t="shared" si="100"/>
        <v>9.9999999999997868E-3</v>
      </c>
      <c r="E564" s="5">
        <f t="shared" si="101"/>
        <v>0</v>
      </c>
      <c r="F564" s="5">
        <f t="shared" si="102"/>
        <v>0</v>
      </c>
      <c r="G564" s="2">
        <f t="shared" si="98"/>
        <v>561</v>
      </c>
      <c r="H564" s="6">
        <f t="shared" si="103"/>
        <v>1.3908205841446453E-3</v>
      </c>
      <c r="I564" s="6">
        <f t="shared" si="104"/>
        <v>1.6299839778611948E-3</v>
      </c>
      <c r="J564" s="6">
        <f t="shared" si="105"/>
        <v>0.78025034770514201</v>
      </c>
      <c r="K564" s="6">
        <f t="shared" si="106"/>
        <v>0.6565977928004606</v>
      </c>
      <c r="L564" s="2">
        <f t="shared" si="107"/>
        <v>0.513223865860719</v>
      </c>
      <c r="M564" s="2">
        <f t="shared" si="108"/>
        <v>0.51358245170046812</v>
      </c>
    </row>
    <row r="565" spans="1:13" x14ac:dyDescent="0.3">
      <c r="A565" t="s">
        <v>622</v>
      </c>
      <c r="B565">
        <v>40.5</v>
      </c>
      <c r="C565" s="5">
        <f t="shared" si="99"/>
        <v>3.0000000000001137E-2</v>
      </c>
      <c r="D565" s="5">
        <f t="shared" si="100"/>
        <v>7.4999999999999289E-2</v>
      </c>
      <c r="E565" s="5">
        <f t="shared" si="101"/>
        <v>3.0000000000001137E-2</v>
      </c>
      <c r="F565" s="5">
        <f t="shared" si="102"/>
        <v>1.5000000000000568E-2</v>
      </c>
      <c r="G565" s="2">
        <f t="shared" si="98"/>
        <v>562</v>
      </c>
      <c r="H565" s="6">
        <f t="shared" si="103"/>
        <v>1.3908205841446453E-3</v>
      </c>
      <c r="I565" s="6">
        <f t="shared" si="104"/>
        <v>1.6299839778611948E-3</v>
      </c>
      <c r="J565" s="6">
        <f t="shared" si="105"/>
        <v>0.78164116828928665</v>
      </c>
      <c r="K565" s="6">
        <f t="shared" si="106"/>
        <v>0.65822777677832178</v>
      </c>
      <c r="L565" s="2">
        <f t="shared" si="107"/>
        <v>0.51541340518246626</v>
      </c>
      <c r="M565" s="2">
        <f t="shared" si="108"/>
        <v>0.51577387852233514</v>
      </c>
    </row>
    <row r="566" spans="1:13" x14ac:dyDescent="0.3">
      <c r="A566" t="s">
        <v>623</v>
      </c>
      <c r="B566">
        <v>40.56</v>
      </c>
      <c r="C566" s="5">
        <f t="shared" si="99"/>
        <v>0.14999999999999858</v>
      </c>
      <c r="D566" s="5">
        <f t="shared" si="100"/>
        <v>4.7499999999999432E-2</v>
      </c>
      <c r="E566" s="5">
        <f t="shared" si="101"/>
        <v>0.11999999999999744</v>
      </c>
      <c r="F566" s="5">
        <f t="shared" si="102"/>
        <v>4.4999999999998153E-2</v>
      </c>
      <c r="G566" s="2">
        <f t="shared" si="98"/>
        <v>563</v>
      </c>
      <c r="H566" s="6">
        <f t="shared" si="103"/>
        <v>1.3908205841446453E-3</v>
      </c>
      <c r="I566" s="6">
        <f t="shared" si="104"/>
        <v>1.6323987689395077E-3</v>
      </c>
      <c r="J566" s="6">
        <f t="shared" si="105"/>
        <v>0.78303198887343128</v>
      </c>
      <c r="K566" s="6">
        <f t="shared" si="106"/>
        <v>0.65986017554726129</v>
      </c>
      <c r="L566" s="2">
        <f t="shared" si="107"/>
        <v>0.51760937275195196</v>
      </c>
      <c r="M566" s="2">
        <f t="shared" si="108"/>
        <v>0.51797740952646387</v>
      </c>
    </row>
    <row r="567" spans="1:13" x14ac:dyDescent="0.3">
      <c r="A567" t="s">
        <v>624</v>
      </c>
      <c r="B567">
        <v>40.799999999999997</v>
      </c>
      <c r="C567" s="5">
        <f t="shared" si="99"/>
        <v>0.125</v>
      </c>
      <c r="D567" s="5">
        <f t="shared" si="100"/>
        <v>-5.7499999999999218E-2</v>
      </c>
      <c r="E567" s="5">
        <f t="shared" si="101"/>
        <v>5.000000000002558E-3</v>
      </c>
      <c r="F567" s="5">
        <f t="shared" si="102"/>
        <v>-5.7499999999997442E-2</v>
      </c>
      <c r="G567" s="2">
        <f t="shared" si="98"/>
        <v>564</v>
      </c>
      <c r="H567" s="6">
        <f t="shared" si="103"/>
        <v>1.3908205841446453E-3</v>
      </c>
      <c r="I567" s="6">
        <f t="shared" si="104"/>
        <v>1.6420579332527591E-3</v>
      </c>
      <c r="J567" s="6">
        <f t="shared" si="105"/>
        <v>0.78442280945757592</v>
      </c>
      <c r="K567" s="6">
        <f t="shared" si="106"/>
        <v>0.66150223348051407</v>
      </c>
      <c r="L567" s="2">
        <f t="shared" si="107"/>
        <v>0.51981747137202849</v>
      </c>
      <c r="M567" s="2">
        <f t="shared" si="108"/>
        <v>0.52018582384940748</v>
      </c>
    </row>
    <row r="568" spans="1:13" x14ac:dyDescent="0.3">
      <c r="A568" t="s">
        <v>625</v>
      </c>
      <c r="B568">
        <v>40.81</v>
      </c>
      <c r="C568" s="5">
        <f t="shared" si="99"/>
        <v>3.5000000000000142E-2</v>
      </c>
      <c r="D568" s="5">
        <f t="shared" si="100"/>
        <v>-4.2500000000000426E-2</v>
      </c>
      <c r="E568" s="5">
        <f t="shared" si="101"/>
        <v>2.9999999999997584E-2</v>
      </c>
      <c r="F568" s="5">
        <f t="shared" si="102"/>
        <v>1.2499999999997513E-2</v>
      </c>
      <c r="G568" s="2">
        <f t="shared" si="98"/>
        <v>565</v>
      </c>
      <c r="H568" s="6">
        <f t="shared" si="103"/>
        <v>1.3908205841446453E-3</v>
      </c>
      <c r="I568" s="6">
        <f t="shared" si="104"/>
        <v>1.6424603984324781E-3</v>
      </c>
      <c r="J568" s="6">
        <f t="shared" si="105"/>
        <v>0.78581363004172056</v>
      </c>
      <c r="K568" s="6">
        <f t="shared" si="106"/>
        <v>0.66314469387894659</v>
      </c>
      <c r="L568" s="2">
        <f t="shared" si="107"/>
        <v>0.52203045443043372</v>
      </c>
      <c r="M568" s="2">
        <f t="shared" si="108"/>
        <v>0.52240070448355569</v>
      </c>
    </row>
    <row r="569" spans="1:13" x14ac:dyDescent="0.3">
      <c r="A569" t="s">
        <v>626</v>
      </c>
      <c r="B569">
        <v>40.869999999999997</v>
      </c>
      <c r="C569" s="5">
        <f t="shared" si="99"/>
        <v>3.9999999999999147E-2</v>
      </c>
      <c r="D569" s="5">
        <f t="shared" si="100"/>
        <v>-4.9999999999972289E-3</v>
      </c>
      <c r="E569" s="5">
        <f t="shared" si="101"/>
        <v>1.0000000000001563E-2</v>
      </c>
      <c r="F569" s="5">
        <f t="shared" si="102"/>
        <v>-9.9999999999980105E-3</v>
      </c>
      <c r="G569" s="2">
        <f t="shared" si="98"/>
        <v>566</v>
      </c>
      <c r="H569" s="6">
        <f t="shared" si="103"/>
        <v>1.3908205841446453E-3</v>
      </c>
      <c r="I569" s="6">
        <f t="shared" si="104"/>
        <v>1.6448751895107908E-3</v>
      </c>
      <c r="J569" s="6">
        <f t="shared" si="105"/>
        <v>0.78720445062586519</v>
      </c>
      <c r="K569" s="6">
        <f t="shared" si="106"/>
        <v>0.66478956906845743</v>
      </c>
      <c r="L569" s="2">
        <f t="shared" si="107"/>
        <v>0.52424991051712577</v>
      </c>
      <c r="M569" s="2">
        <f t="shared" si="108"/>
        <v>0.52462079421500907</v>
      </c>
    </row>
    <row r="570" spans="1:13" x14ac:dyDescent="0.3">
      <c r="A570" t="s">
        <v>627</v>
      </c>
      <c r="B570">
        <v>40.89</v>
      </c>
      <c r="C570" s="5">
        <f t="shared" si="99"/>
        <v>2.5000000000005684E-2</v>
      </c>
      <c r="D570" s="5">
        <f t="shared" si="100"/>
        <v>7.5000000000002842E-3</v>
      </c>
      <c r="E570" s="5">
        <f t="shared" si="101"/>
        <v>1.5000000000004121E-2</v>
      </c>
      <c r="F570" s="5">
        <f t="shared" si="102"/>
        <v>2.500000000001279E-3</v>
      </c>
      <c r="G570" s="2">
        <f t="shared" si="98"/>
        <v>567</v>
      </c>
      <c r="H570" s="6">
        <f t="shared" si="103"/>
        <v>1.3908205841446453E-3</v>
      </c>
      <c r="I570" s="6">
        <f t="shared" si="104"/>
        <v>1.6456801198702286E-3</v>
      </c>
      <c r="J570" s="6">
        <f t="shared" si="105"/>
        <v>0.78859527121000983</v>
      </c>
      <c r="K570" s="6">
        <f t="shared" si="106"/>
        <v>0.66643524918832764</v>
      </c>
      <c r="L570" s="2">
        <f t="shared" si="107"/>
        <v>0.5264745779401504</v>
      </c>
      <c r="M570" s="2">
        <f t="shared" si="108"/>
        <v>0.52684641378444641</v>
      </c>
    </row>
    <row r="571" spans="1:13" x14ac:dyDescent="0.3">
      <c r="A571" t="s">
        <v>628</v>
      </c>
      <c r="B571">
        <v>40.920000000000009</v>
      </c>
      <c r="C571" s="5">
        <f t="shared" si="99"/>
        <v>5.4999999999999716E-2</v>
      </c>
      <c r="D571" s="5">
        <f t="shared" si="100"/>
        <v>7.4999999999949551E-3</v>
      </c>
      <c r="E571" s="5">
        <f t="shared" si="101"/>
        <v>3.9999999999995595E-2</v>
      </c>
      <c r="F571" s="5">
        <f t="shared" si="102"/>
        <v>1.2499999999995737E-2</v>
      </c>
      <c r="G571" s="2">
        <f t="shared" si="98"/>
        <v>568</v>
      </c>
      <c r="H571" s="6">
        <f t="shared" si="103"/>
        <v>1.3908205841446453E-3</v>
      </c>
      <c r="I571" s="6">
        <f t="shared" si="104"/>
        <v>1.6468875154093852E-3</v>
      </c>
      <c r="J571" s="6">
        <f t="shared" si="105"/>
        <v>0.78998609179415447</v>
      </c>
      <c r="K571" s="6">
        <f t="shared" si="106"/>
        <v>0.66808213670373706</v>
      </c>
      <c r="L571" s="2">
        <f t="shared" si="107"/>
        <v>0.52870477855970022</v>
      </c>
      <c r="M571" s="2">
        <f t="shared" si="108"/>
        <v>0.52907915793915139</v>
      </c>
    </row>
    <row r="572" spans="1:13" x14ac:dyDescent="0.3">
      <c r="A572" t="s">
        <v>629</v>
      </c>
      <c r="B572">
        <v>41</v>
      </c>
      <c r="C572" s="5">
        <f t="shared" si="99"/>
        <v>3.9999999999995595E-2</v>
      </c>
      <c r="D572" s="5">
        <f t="shared" si="100"/>
        <v>-2.7499999999999858E-2</v>
      </c>
      <c r="E572" s="5">
        <f t="shared" si="101"/>
        <v>0</v>
      </c>
      <c r="F572" s="5">
        <f t="shared" si="102"/>
        <v>-1.9999999999997797E-2</v>
      </c>
      <c r="G572" s="2">
        <f t="shared" si="98"/>
        <v>569</v>
      </c>
      <c r="H572" s="6">
        <f t="shared" si="103"/>
        <v>1.3908205841446453E-3</v>
      </c>
      <c r="I572" s="6">
        <f t="shared" si="104"/>
        <v>1.6501072368471355E-3</v>
      </c>
      <c r="J572" s="6">
        <f t="shared" si="105"/>
        <v>0.7913769123782991</v>
      </c>
      <c r="K572" s="6">
        <f t="shared" si="106"/>
        <v>0.66973224394058417</v>
      </c>
      <c r="L572" s="2">
        <f t="shared" si="107"/>
        <v>0.5309421127206273</v>
      </c>
      <c r="M572" s="2">
        <f t="shared" si="108"/>
        <v>0.53131649210007847</v>
      </c>
    </row>
    <row r="573" spans="1:13" x14ac:dyDescent="0.3">
      <c r="A573" t="s">
        <v>630</v>
      </c>
      <c r="B573">
        <v>41</v>
      </c>
      <c r="C573" s="5">
        <f t="shared" si="99"/>
        <v>0</v>
      </c>
      <c r="D573" s="5">
        <f t="shared" si="100"/>
        <v>3.5527136788005009E-15</v>
      </c>
      <c r="E573" s="5">
        <f t="shared" si="101"/>
        <v>0</v>
      </c>
      <c r="F573" s="5">
        <f t="shared" si="102"/>
        <v>0</v>
      </c>
      <c r="G573" s="2">
        <f t="shared" si="98"/>
        <v>570</v>
      </c>
      <c r="H573" s="6">
        <f t="shared" si="103"/>
        <v>1.3908205841446453E-3</v>
      </c>
      <c r="I573" s="6">
        <f t="shared" si="104"/>
        <v>1.6501072368471355E-3</v>
      </c>
      <c r="J573" s="6">
        <f t="shared" si="105"/>
        <v>0.79276773296244374</v>
      </c>
      <c r="K573" s="6">
        <f t="shared" si="106"/>
        <v>0.67138235117743128</v>
      </c>
      <c r="L573" s="2">
        <f t="shared" si="107"/>
        <v>0.53318403688777649</v>
      </c>
      <c r="M573" s="2">
        <f t="shared" si="108"/>
        <v>0.53355841626722766</v>
      </c>
    </row>
    <row r="574" spans="1:13" x14ac:dyDescent="0.3">
      <c r="A574" t="s">
        <v>631</v>
      </c>
      <c r="B574">
        <v>41</v>
      </c>
      <c r="C574" s="5">
        <f t="shared" si="99"/>
        <v>4.00000000000027E-2</v>
      </c>
      <c r="D574" s="5">
        <f t="shared" si="100"/>
        <v>6.25E-2</v>
      </c>
      <c r="E574" s="5">
        <f t="shared" si="101"/>
        <v>4.00000000000027E-2</v>
      </c>
      <c r="F574" s="5">
        <f t="shared" si="102"/>
        <v>2.000000000000135E-2</v>
      </c>
      <c r="G574" s="2">
        <f t="shared" si="98"/>
        <v>571</v>
      </c>
      <c r="H574" s="6">
        <f t="shared" si="103"/>
        <v>1.3908205841446453E-3</v>
      </c>
      <c r="I574" s="6">
        <f t="shared" si="104"/>
        <v>1.6501072368471355E-3</v>
      </c>
      <c r="J574" s="6">
        <f t="shared" si="105"/>
        <v>0.79415855354658837</v>
      </c>
      <c r="K574" s="6">
        <f t="shared" si="106"/>
        <v>0.67303245841427839</v>
      </c>
      <c r="L574" s="2">
        <f t="shared" si="107"/>
        <v>0.53543055106114779</v>
      </c>
      <c r="M574" s="2">
        <f t="shared" si="108"/>
        <v>0.53580748740991879</v>
      </c>
    </row>
    <row r="575" spans="1:13" x14ac:dyDescent="0.3">
      <c r="A575" t="s">
        <v>632</v>
      </c>
      <c r="B575">
        <v>41.080000000000005</v>
      </c>
      <c r="C575" s="5">
        <f t="shared" si="99"/>
        <v>0.125</v>
      </c>
      <c r="D575" s="5">
        <f t="shared" si="100"/>
        <v>5.9999999999996945E-2</v>
      </c>
      <c r="E575" s="5">
        <f t="shared" si="101"/>
        <v>8.49999999999973E-2</v>
      </c>
      <c r="F575" s="5">
        <f t="shared" si="102"/>
        <v>2.24999999999973E-2</v>
      </c>
      <c r="G575" s="2">
        <f t="shared" si="98"/>
        <v>572</v>
      </c>
      <c r="H575" s="6">
        <f t="shared" si="103"/>
        <v>1.3908205841446453E-3</v>
      </c>
      <c r="I575" s="6">
        <f t="shared" si="104"/>
        <v>1.6533269582848862E-3</v>
      </c>
      <c r="J575" s="6">
        <f t="shared" si="105"/>
        <v>0.79554937413073301</v>
      </c>
      <c r="K575" s="6">
        <f t="shared" si="106"/>
        <v>0.6746857853725633</v>
      </c>
      <c r="L575" s="2">
        <f t="shared" si="107"/>
        <v>0.53768422116617076</v>
      </c>
      <c r="M575" s="2">
        <f t="shared" si="108"/>
        <v>0.53806660059061295</v>
      </c>
    </row>
    <row r="576" spans="1:13" x14ac:dyDescent="0.3">
      <c r="A576" t="s">
        <v>633</v>
      </c>
      <c r="B576">
        <v>41.25</v>
      </c>
      <c r="C576" s="5">
        <f t="shared" si="99"/>
        <v>0.15999999999999659</v>
      </c>
      <c r="D576" s="5">
        <f t="shared" si="100"/>
        <v>0</v>
      </c>
      <c r="E576" s="5">
        <f t="shared" si="101"/>
        <v>7.4999999999999289E-2</v>
      </c>
      <c r="F576" s="5">
        <f t="shared" si="102"/>
        <v>-4.9999999999990052E-3</v>
      </c>
      <c r="G576" s="2">
        <f t="shared" si="98"/>
        <v>573</v>
      </c>
      <c r="H576" s="6">
        <f t="shared" si="103"/>
        <v>1.3908205841446453E-3</v>
      </c>
      <c r="I576" s="6">
        <f t="shared" si="104"/>
        <v>1.6601688663401058E-3</v>
      </c>
      <c r="J576" s="6">
        <f t="shared" si="105"/>
        <v>0.79694019471487765</v>
      </c>
      <c r="K576" s="6">
        <f t="shared" si="106"/>
        <v>0.67634595423890342</v>
      </c>
      <c r="L576" s="2">
        <f t="shared" si="107"/>
        <v>0.53994795234092985</v>
      </c>
      <c r="M576" s="2">
        <f t="shared" si="108"/>
        <v>0.5403351428755524</v>
      </c>
    </row>
    <row r="577" spans="1:13" x14ac:dyDescent="0.3">
      <c r="A577" t="s">
        <v>634</v>
      </c>
      <c r="B577">
        <v>41.4</v>
      </c>
      <c r="C577" s="5">
        <f t="shared" si="99"/>
        <v>0.125</v>
      </c>
      <c r="D577" s="5">
        <f t="shared" si="100"/>
        <v>-4.4999999999998153E-2</v>
      </c>
      <c r="E577" s="5">
        <f t="shared" si="101"/>
        <v>5.0000000000000711E-2</v>
      </c>
      <c r="F577" s="5">
        <f t="shared" si="102"/>
        <v>-1.2499999999999289E-2</v>
      </c>
      <c r="G577" s="2">
        <f t="shared" si="98"/>
        <v>574</v>
      </c>
      <c r="H577" s="6">
        <f t="shared" si="103"/>
        <v>1.3908205841446453E-3</v>
      </c>
      <c r="I577" s="6">
        <f t="shared" si="104"/>
        <v>1.6662058440358879E-3</v>
      </c>
      <c r="J577" s="6">
        <f t="shared" si="105"/>
        <v>0.79833101529902228</v>
      </c>
      <c r="K577" s="6">
        <f t="shared" si="106"/>
        <v>0.6780121600829393</v>
      </c>
      <c r="L577" s="2">
        <f t="shared" si="107"/>
        <v>0.54222112941263989</v>
      </c>
      <c r="M577" s="2">
        <f t="shared" si="108"/>
        <v>0.5426115329516179</v>
      </c>
    </row>
    <row r="578" spans="1:13" x14ac:dyDescent="0.3">
      <c r="A578" t="s">
        <v>635</v>
      </c>
      <c r="B578">
        <v>41.5</v>
      </c>
      <c r="C578" s="5">
        <f t="shared" si="99"/>
        <v>7.0000000000000284E-2</v>
      </c>
      <c r="D578" s="5">
        <f t="shared" si="100"/>
        <v>2.4999999999995026E-3</v>
      </c>
      <c r="E578" s="5">
        <f t="shared" si="101"/>
        <v>1.9999999999999574E-2</v>
      </c>
      <c r="F578" s="5">
        <f t="shared" si="102"/>
        <v>-1.5000000000000568E-2</v>
      </c>
      <c r="G578" s="2">
        <f t="shared" si="98"/>
        <v>575</v>
      </c>
      <c r="H578" s="6">
        <f t="shared" si="103"/>
        <v>1.3908205841446453E-3</v>
      </c>
      <c r="I578" s="6">
        <f t="shared" si="104"/>
        <v>1.6702304958330762E-3</v>
      </c>
      <c r="J578" s="6">
        <f t="shared" si="105"/>
        <v>0.79972183588316692</v>
      </c>
      <c r="K578" s="6">
        <f t="shared" si="106"/>
        <v>0.67968239057877233</v>
      </c>
      <c r="L578" s="2">
        <f t="shared" si="107"/>
        <v>0.54450216547061314</v>
      </c>
      <c r="M578" s="2">
        <f t="shared" si="108"/>
        <v>0.54489385645036081</v>
      </c>
    </row>
    <row r="579" spans="1:13" x14ac:dyDescent="0.3">
      <c r="A579" t="s">
        <v>636</v>
      </c>
      <c r="B579">
        <v>41.54</v>
      </c>
      <c r="C579" s="5">
        <f t="shared" si="99"/>
        <v>0.12999999999999901</v>
      </c>
      <c r="D579" s="5">
        <f t="shared" si="100"/>
        <v>8.0000000000000071E-2</v>
      </c>
      <c r="E579" s="5">
        <f t="shared" si="101"/>
        <v>0.10999999999999943</v>
      </c>
      <c r="F579" s="5">
        <f t="shared" si="102"/>
        <v>4.4999999999999929E-2</v>
      </c>
      <c r="G579" s="2">
        <f t="shared" si="98"/>
        <v>576</v>
      </c>
      <c r="H579" s="6">
        <f t="shared" si="103"/>
        <v>1.3908205841446453E-3</v>
      </c>
      <c r="I579" s="6">
        <f t="shared" si="104"/>
        <v>1.6718403565519513E-3</v>
      </c>
      <c r="J579" s="6">
        <f t="shared" si="105"/>
        <v>0.80111265646731156</v>
      </c>
      <c r="K579" s="6">
        <f t="shared" si="106"/>
        <v>0.68135423093532432</v>
      </c>
      <c r="L579" s="2">
        <f t="shared" si="107"/>
        <v>0.54678913942931862</v>
      </c>
      <c r="M579" s="2">
        <f t="shared" si="108"/>
        <v>0.5471879236479501</v>
      </c>
    </row>
    <row r="580" spans="1:13" x14ac:dyDescent="0.3">
      <c r="A580" t="s">
        <v>637</v>
      </c>
      <c r="B580">
        <v>41.76</v>
      </c>
      <c r="C580" s="5">
        <f t="shared" si="99"/>
        <v>0.23000000000000043</v>
      </c>
      <c r="D580" s="5">
        <f t="shared" si="100"/>
        <v>-4.9999999999990052E-3</v>
      </c>
      <c r="E580" s="5">
        <f t="shared" si="101"/>
        <v>0.12000000000000099</v>
      </c>
      <c r="F580" s="5">
        <f t="shared" si="102"/>
        <v>5.0000000000007816E-3</v>
      </c>
      <c r="G580" s="2">
        <f t="shared" si="98"/>
        <v>577</v>
      </c>
      <c r="H580" s="6">
        <f t="shared" si="103"/>
        <v>1.3908205841446453E-3</v>
      </c>
      <c r="I580" s="6">
        <f t="shared" si="104"/>
        <v>1.6806945905057651E-3</v>
      </c>
      <c r="J580" s="6">
        <f t="shared" si="105"/>
        <v>0.80250347705145619</v>
      </c>
      <c r="K580" s="6">
        <f t="shared" si="106"/>
        <v>0.68303492552583012</v>
      </c>
      <c r="L580" s="2">
        <f t="shared" si="107"/>
        <v>0.54908788171617218</v>
      </c>
      <c r="M580" s="2">
        <f t="shared" si="108"/>
        <v>0.54949441744775029</v>
      </c>
    </row>
    <row r="581" spans="1:13" x14ac:dyDescent="0.3">
      <c r="A581" t="s">
        <v>638</v>
      </c>
      <c r="B581">
        <v>42</v>
      </c>
      <c r="C581" s="5">
        <f t="shared" si="99"/>
        <v>0.12000000000000099</v>
      </c>
      <c r="D581" s="5">
        <f t="shared" si="100"/>
        <v>-0.11500000000000021</v>
      </c>
      <c r="E581" s="5">
        <f t="shared" si="101"/>
        <v>0</v>
      </c>
      <c r="F581" s="5">
        <f t="shared" si="102"/>
        <v>-6.0000000000000497E-2</v>
      </c>
      <c r="G581" s="2">
        <f t="shared" si="98"/>
        <v>578</v>
      </c>
      <c r="H581" s="6">
        <f t="shared" si="103"/>
        <v>1.3908205841446453E-3</v>
      </c>
      <c r="I581" s="6">
        <f t="shared" si="104"/>
        <v>1.6903537548190169E-3</v>
      </c>
      <c r="J581" s="6">
        <f t="shared" si="105"/>
        <v>0.80389429763560083</v>
      </c>
      <c r="K581" s="6">
        <f t="shared" si="106"/>
        <v>0.68472527928064908</v>
      </c>
      <c r="L581" s="2">
        <f t="shared" si="107"/>
        <v>0.55139907747356576</v>
      </c>
      <c r="M581" s="2">
        <f t="shared" si="108"/>
        <v>0.55180561320514387</v>
      </c>
    </row>
    <row r="582" spans="1:13" x14ac:dyDescent="0.3">
      <c r="A582" t="s">
        <v>639</v>
      </c>
      <c r="B582">
        <v>42</v>
      </c>
      <c r="C582" s="5">
        <f t="shared" si="99"/>
        <v>0</v>
      </c>
      <c r="D582" s="5">
        <f t="shared" si="100"/>
        <v>-2.000000000000135E-2</v>
      </c>
      <c r="E582" s="5">
        <f t="shared" si="101"/>
        <v>0</v>
      </c>
      <c r="F582" s="5">
        <f t="shared" si="102"/>
        <v>0</v>
      </c>
      <c r="G582" s="2">
        <f t="shared" ref="G582:G645" si="109">G581+1</f>
        <v>579</v>
      </c>
      <c r="H582" s="6">
        <f t="shared" si="103"/>
        <v>1.3908205841446453E-3</v>
      </c>
      <c r="I582" s="6">
        <f t="shared" si="104"/>
        <v>1.6903537548190169E-3</v>
      </c>
      <c r="J582" s="6">
        <f t="shared" si="105"/>
        <v>0.80528511821974547</v>
      </c>
      <c r="K582" s="6">
        <f t="shared" si="106"/>
        <v>0.68641563303546804</v>
      </c>
      <c r="L582" s="2">
        <f t="shared" si="107"/>
        <v>0.55371497518855273</v>
      </c>
      <c r="M582" s="2">
        <f t="shared" si="108"/>
        <v>0.55412151092013084</v>
      </c>
    </row>
    <row r="583" spans="1:13" x14ac:dyDescent="0.3">
      <c r="A583" t="s">
        <v>640</v>
      </c>
      <c r="B583">
        <v>42</v>
      </c>
      <c r="C583" s="5">
        <f t="shared" si="99"/>
        <v>7.9999999999998295E-2</v>
      </c>
      <c r="D583" s="5">
        <f t="shared" si="100"/>
        <v>3.9999999999999147E-2</v>
      </c>
      <c r="E583" s="5">
        <f t="shared" si="101"/>
        <v>7.9999999999998295E-2</v>
      </c>
      <c r="F583" s="5">
        <f t="shared" si="102"/>
        <v>3.9999999999999147E-2</v>
      </c>
      <c r="G583" s="2">
        <f t="shared" si="109"/>
        <v>580</v>
      </c>
      <c r="H583" s="6">
        <f t="shared" si="103"/>
        <v>1.3908205841446453E-3</v>
      </c>
      <c r="I583" s="6">
        <f t="shared" si="104"/>
        <v>1.6903537548190169E-3</v>
      </c>
      <c r="J583" s="6">
        <f t="shared" si="105"/>
        <v>0.8066759388038901</v>
      </c>
      <c r="K583" s="6">
        <f t="shared" si="106"/>
        <v>0.68810598679028701</v>
      </c>
      <c r="L583" s="2">
        <f t="shared" si="107"/>
        <v>0.55603557486113309</v>
      </c>
      <c r="M583" s="2">
        <f t="shared" si="108"/>
        <v>0.55644730513633833</v>
      </c>
    </row>
    <row r="584" spans="1:13" x14ac:dyDescent="0.3">
      <c r="A584" t="s">
        <v>641</v>
      </c>
      <c r="B584">
        <v>42.16</v>
      </c>
      <c r="C584" s="5">
        <f t="shared" si="99"/>
        <v>7.9999999999998295E-2</v>
      </c>
      <c r="D584" s="5">
        <f t="shared" si="100"/>
        <v>-4.9999999999972289E-3</v>
      </c>
      <c r="E584" s="5">
        <f t="shared" si="101"/>
        <v>0</v>
      </c>
      <c r="F584" s="5">
        <f t="shared" si="102"/>
        <v>-3.9999999999999147E-2</v>
      </c>
      <c r="G584" s="2">
        <f t="shared" si="109"/>
        <v>581</v>
      </c>
      <c r="H584" s="6">
        <f t="shared" si="103"/>
        <v>1.3908205841446453E-3</v>
      </c>
      <c r="I584" s="6">
        <f t="shared" si="104"/>
        <v>1.6967931976945177E-3</v>
      </c>
      <c r="J584" s="6">
        <f t="shared" si="105"/>
        <v>0.80806675938803474</v>
      </c>
      <c r="K584" s="6">
        <f t="shared" si="106"/>
        <v>0.68980277998798156</v>
      </c>
      <c r="L584" s="2">
        <f t="shared" si="107"/>
        <v>0.55836608894715323</v>
      </c>
      <c r="M584" s="2">
        <f t="shared" si="108"/>
        <v>0.55877781922235847</v>
      </c>
    </row>
    <row r="585" spans="1:13" x14ac:dyDescent="0.3">
      <c r="A585" t="s">
        <v>642</v>
      </c>
      <c r="B585">
        <v>42.16</v>
      </c>
      <c r="C585" s="5">
        <f t="shared" si="99"/>
        <v>7.0000000000003837E-2</v>
      </c>
      <c r="D585" s="5">
        <f t="shared" si="100"/>
        <v>7.5000000000020606E-3</v>
      </c>
      <c r="E585" s="5">
        <f t="shared" si="101"/>
        <v>7.0000000000003837E-2</v>
      </c>
      <c r="F585" s="5">
        <f t="shared" si="102"/>
        <v>3.5000000000001918E-2</v>
      </c>
      <c r="G585" s="2">
        <f t="shared" si="109"/>
        <v>582</v>
      </c>
      <c r="H585" s="6">
        <f t="shared" si="103"/>
        <v>1.3908205841446453E-3</v>
      </c>
      <c r="I585" s="6">
        <f t="shared" si="104"/>
        <v>1.6967931976945177E-3</v>
      </c>
      <c r="J585" s="6">
        <f t="shared" si="105"/>
        <v>0.80945757997217938</v>
      </c>
      <c r="K585" s="6">
        <f t="shared" si="106"/>
        <v>0.69149957318567612</v>
      </c>
      <c r="L585" s="2">
        <f t="shared" si="107"/>
        <v>0.56070132290298624</v>
      </c>
      <c r="M585" s="2">
        <f t="shared" si="108"/>
        <v>0.56111761407705696</v>
      </c>
    </row>
    <row r="586" spans="1:13" x14ac:dyDescent="0.3">
      <c r="A586" t="s">
        <v>643</v>
      </c>
      <c r="B586">
        <v>42.300000000000004</v>
      </c>
      <c r="C586" s="5">
        <f t="shared" si="99"/>
        <v>9.5000000000002416E-2</v>
      </c>
      <c r="D586" s="5">
        <f t="shared" si="100"/>
        <v>5.4999999999997939E-2</v>
      </c>
      <c r="E586" s="5">
        <f t="shared" si="101"/>
        <v>2.4999999999998579E-2</v>
      </c>
      <c r="F586" s="5">
        <f t="shared" si="102"/>
        <v>-2.2500000000002629E-2</v>
      </c>
      <c r="G586" s="2">
        <f t="shared" si="109"/>
        <v>583</v>
      </c>
      <c r="H586" s="6">
        <f t="shared" si="103"/>
        <v>1.3908205841446453E-3</v>
      </c>
      <c r="I586" s="6">
        <f t="shared" si="104"/>
        <v>1.7024277102105814E-3</v>
      </c>
      <c r="J586" s="6">
        <f t="shared" si="105"/>
        <v>0.81084840055632401</v>
      </c>
      <c r="K586" s="6">
        <f t="shared" si="106"/>
        <v>0.69320200089588668</v>
      </c>
      <c r="L586" s="2">
        <f t="shared" si="107"/>
        <v>0.56304585330068946</v>
      </c>
      <c r="M586" s="2">
        <f t="shared" si="108"/>
        <v>0.56346377616599641</v>
      </c>
    </row>
    <row r="587" spans="1:13" x14ac:dyDescent="0.3">
      <c r="A587" t="s">
        <v>644</v>
      </c>
      <c r="B587">
        <v>42.35</v>
      </c>
      <c r="C587" s="5">
        <f t="shared" si="99"/>
        <v>0.17999999999999972</v>
      </c>
      <c r="D587" s="5">
        <f t="shared" si="100"/>
        <v>7.4999999999997513E-2</v>
      </c>
      <c r="E587" s="5">
        <f t="shared" si="101"/>
        <v>0.15500000000000114</v>
      </c>
      <c r="F587" s="5">
        <f t="shared" si="102"/>
        <v>6.5000000000001279E-2</v>
      </c>
      <c r="G587" s="2">
        <f t="shared" si="109"/>
        <v>584</v>
      </c>
      <c r="H587" s="6">
        <f t="shared" si="103"/>
        <v>1.3908205841446453E-3</v>
      </c>
      <c r="I587" s="6">
        <f t="shared" si="104"/>
        <v>1.7044400361091753E-3</v>
      </c>
      <c r="J587" s="6">
        <f t="shared" si="105"/>
        <v>0.81223922114046865</v>
      </c>
      <c r="K587" s="6">
        <f t="shared" si="106"/>
        <v>0.69490644093199583</v>
      </c>
      <c r="L587" s="2">
        <f t="shared" si="107"/>
        <v>0.56539675653020227</v>
      </c>
      <c r="M587" s="2">
        <f t="shared" si="108"/>
        <v>0.56582481323363676</v>
      </c>
    </row>
    <row r="588" spans="1:13" x14ac:dyDescent="0.3">
      <c r="A588" t="s">
        <v>645</v>
      </c>
      <c r="B588">
        <v>42.660000000000004</v>
      </c>
      <c r="C588" s="5">
        <f t="shared" si="99"/>
        <v>0.24499999999999744</v>
      </c>
      <c r="D588" s="5">
        <f t="shared" si="100"/>
        <v>-2.5000000000000355E-2</v>
      </c>
      <c r="E588" s="5">
        <f t="shared" si="101"/>
        <v>8.9999999999996305E-2</v>
      </c>
      <c r="F588" s="5">
        <f t="shared" si="102"/>
        <v>-3.2500000000002416E-2</v>
      </c>
      <c r="G588" s="2">
        <f t="shared" si="109"/>
        <v>585</v>
      </c>
      <c r="H588" s="6">
        <f t="shared" si="103"/>
        <v>1.3908205841446453E-3</v>
      </c>
      <c r="I588" s="6">
        <f t="shared" si="104"/>
        <v>1.7169164566804586E-3</v>
      </c>
      <c r="J588" s="6">
        <f t="shared" si="105"/>
        <v>0.81363004172461328</v>
      </c>
      <c r="K588" s="6">
        <f t="shared" si="106"/>
        <v>0.69662335738867631</v>
      </c>
      <c r="L588" s="2">
        <f t="shared" si="107"/>
        <v>0.56776256944334103</v>
      </c>
      <c r="M588" s="2">
        <f t="shared" si="108"/>
        <v>0.56819652038647295</v>
      </c>
    </row>
    <row r="589" spans="1:13" x14ac:dyDescent="0.3">
      <c r="A589" t="s">
        <v>646</v>
      </c>
      <c r="B589">
        <v>42.839999999999996</v>
      </c>
      <c r="C589" s="5">
        <f t="shared" si="99"/>
        <v>0.12999999999999901</v>
      </c>
      <c r="D589" s="5">
        <f t="shared" si="100"/>
        <v>3.2500000000000639E-2</v>
      </c>
      <c r="E589" s="5">
        <f t="shared" si="101"/>
        <v>4.00000000000027E-2</v>
      </c>
      <c r="F589" s="5">
        <f t="shared" si="102"/>
        <v>-2.4999999999996803E-2</v>
      </c>
      <c r="G589" s="2">
        <f t="shared" si="109"/>
        <v>586</v>
      </c>
      <c r="H589" s="6">
        <f t="shared" si="103"/>
        <v>1.3908205841446453E-3</v>
      </c>
      <c r="I589" s="6">
        <f t="shared" si="104"/>
        <v>1.724160829915397E-3</v>
      </c>
      <c r="J589" s="6">
        <f t="shared" si="105"/>
        <v>0.81502086230875792</v>
      </c>
      <c r="K589" s="6">
        <f t="shared" si="106"/>
        <v>0.69834751821859176</v>
      </c>
      <c r="L589" s="2">
        <f t="shared" si="107"/>
        <v>0.5701390725929224</v>
      </c>
      <c r="M589" s="2">
        <f t="shared" si="108"/>
        <v>0.57057564767619684</v>
      </c>
    </row>
    <row r="590" spans="1:13" x14ac:dyDescent="0.3">
      <c r="A590" t="s">
        <v>647</v>
      </c>
      <c r="B590">
        <v>42.92</v>
      </c>
      <c r="C590" s="5">
        <f t="shared" si="99"/>
        <v>0.30999999999999872</v>
      </c>
      <c r="D590" s="5">
        <f t="shared" si="100"/>
        <v>8.0000000000000071E-2</v>
      </c>
      <c r="E590" s="5">
        <f t="shared" si="101"/>
        <v>0.26999999999999602</v>
      </c>
      <c r="F590" s="5">
        <f t="shared" si="102"/>
        <v>0.11499999999999666</v>
      </c>
      <c r="G590" s="2">
        <f t="shared" si="109"/>
        <v>587</v>
      </c>
      <c r="H590" s="6">
        <f t="shared" si="103"/>
        <v>1.3908205841446453E-3</v>
      </c>
      <c r="I590" s="6">
        <f t="shared" si="104"/>
        <v>1.7273805513531477E-3</v>
      </c>
      <c r="J590" s="6">
        <f t="shared" si="105"/>
        <v>0.81641168289290256</v>
      </c>
      <c r="K590" s="6">
        <f t="shared" si="106"/>
        <v>0.70007489876994489</v>
      </c>
      <c r="L590" s="2">
        <f t="shared" si="107"/>
        <v>0.57252300483550134</v>
      </c>
      <c r="M590" s="2">
        <f t="shared" si="108"/>
        <v>0.57297732309160854</v>
      </c>
    </row>
    <row r="591" spans="1:13" x14ac:dyDescent="0.3">
      <c r="A591" t="s">
        <v>648</v>
      </c>
      <c r="B591">
        <v>43.459999999999994</v>
      </c>
      <c r="C591" s="5">
        <f t="shared" si="99"/>
        <v>0.28999999999999915</v>
      </c>
      <c r="D591" s="5">
        <f t="shared" si="100"/>
        <v>-4.7499999999997655E-2</v>
      </c>
      <c r="E591" s="5">
        <f t="shared" si="101"/>
        <v>2.0000000000003126E-2</v>
      </c>
      <c r="F591" s="5">
        <f t="shared" si="102"/>
        <v>-0.12499999999999645</v>
      </c>
      <c r="G591" s="2">
        <f t="shared" si="109"/>
        <v>588</v>
      </c>
      <c r="H591" s="6">
        <f t="shared" si="103"/>
        <v>1.3908205841446453E-3</v>
      </c>
      <c r="I591" s="6">
        <f t="shared" si="104"/>
        <v>1.7491136710579634E-3</v>
      </c>
      <c r="J591" s="6">
        <f t="shared" si="105"/>
        <v>0.81780250347704719</v>
      </c>
      <c r="K591" s="6">
        <f t="shared" si="106"/>
        <v>0.7018240124410029</v>
      </c>
      <c r="L591" s="2">
        <f t="shared" si="107"/>
        <v>0.57492954565750842</v>
      </c>
      <c r="M591" s="2">
        <f t="shared" si="108"/>
        <v>0.57538518046174181</v>
      </c>
    </row>
    <row r="592" spans="1:13" x14ac:dyDescent="0.3">
      <c r="A592" t="s">
        <v>649</v>
      </c>
      <c r="B592">
        <v>43.5</v>
      </c>
      <c r="C592" s="5">
        <f t="shared" si="99"/>
        <v>0.21500000000000341</v>
      </c>
      <c r="D592" s="5">
        <f t="shared" si="100"/>
        <v>-4.7499999999999432E-2</v>
      </c>
      <c r="E592" s="5">
        <f t="shared" si="101"/>
        <v>0.19500000000000028</v>
      </c>
      <c r="F592" s="5">
        <f t="shared" si="102"/>
        <v>8.7499999999998579E-2</v>
      </c>
      <c r="G592" s="2">
        <f t="shared" si="109"/>
        <v>589</v>
      </c>
      <c r="H592" s="6">
        <f t="shared" si="103"/>
        <v>1.3908205841446453E-3</v>
      </c>
      <c r="I592" s="6">
        <f t="shared" si="104"/>
        <v>1.7507235317768387E-3</v>
      </c>
      <c r="J592" s="6">
        <f t="shared" si="105"/>
        <v>0.81919332406119183</v>
      </c>
      <c r="K592" s="6">
        <f t="shared" si="106"/>
        <v>0.70357473597277975</v>
      </c>
      <c r="L592" s="2">
        <f t="shared" si="107"/>
        <v>0.5773422729122919</v>
      </c>
      <c r="M592" s="2">
        <f t="shared" si="108"/>
        <v>0.57781076589127256</v>
      </c>
    </row>
    <row r="593" spans="1:13" x14ac:dyDescent="0.3">
      <c r="A593" t="s">
        <v>650</v>
      </c>
      <c r="B593">
        <v>43.89</v>
      </c>
      <c r="C593" s="5">
        <f t="shared" si="99"/>
        <v>0.19500000000000028</v>
      </c>
      <c r="D593" s="5">
        <f t="shared" si="100"/>
        <v>-8.0000000000001847E-2</v>
      </c>
      <c r="E593" s="5">
        <f t="shared" si="101"/>
        <v>0</v>
      </c>
      <c r="F593" s="5">
        <f t="shared" si="102"/>
        <v>-9.7500000000000142E-2</v>
      </c>
      <c r="G593" s="2">
        <f t="shared" si="109"/>
        <v>590</v>
      </c>
      <c r="H593" s="6">
        <f t="shared" si="103"/>
        <v>1.3908205841446453E-3</v>
      </c>
      <c r="I593" s="6">
        <f t="shared" si="104"/>
        <v>1.7664196737858726E-3</v>
      </c>
      <c r="J593" s="6">
        <f t="shared" si="105"/>
        <v>0.82058414464533647</v>
      </c>
      <c r="K593" s="6">
        <f t="shared" si="106"/>
        <v>0.70534115564656563</v>
      </c>
      <c r="L593" s="2">
        <f t="shared" si="107"/>
        <v>0.57977277188750775</v>
      </c>
      <c r="M593" s="2">
        <f t="shared" si="108"/>
        <v>0.58024126486648853</v>
      </c>
    </row>
    <row r="594" spans="1:13" x14ac:dyDescent="0.3">
      <c r="A594" t="s">
        <v>651</v>
      </c>
      <c r="B594">
        <v>43.89</v>
      </c>
      <c r="C594" s="5">
        <f t="shared" si="99"/>
        <v>5.4999999999999716E-2</v>
      </c>
      <c r="D594" s="5">
        <f t="shared" si="100"/>
        <v>-7.0000000000000284E-2</v>
      </c>
      <c r="E594" s="5">
        <f t="shared" si="101"/>
        <v>5.4999999999999716E-2</v>
      </c>
      <c r="F594" s="5">
        <f t="shared" si="102"/>
        <v>2.7499999999999858E-2</v>
      </c>
      <c r="G594" s="2">
        <f t="shared" si="109"/>
        <v>591</v>
      </c>
      <c r="H594" s="6">
        <f t="shared" si="103"/>
        <v>1.3908205841446453E-3</v>
      </c>
      <c r="I594" s="6">
        <f t="shared" si="104"/>
        <v>1.7664196737858726E-3</v>
      </c>
      <c r="J594" s="6">
        <f t="shared" si="105"/>
        <v>0.8219749652294811</v>
      </c>
      <c r="K594" s="6">
        <f t="shared" si="106"/>
        <v>0.70710757532035151</v>
      </c>
      <c r="L594" s="2">
        <f t="shared" si="107"/>
        <v>0.58220818440840882</v>
      </c>
      <c r="M594" s="2">
        <f t="shared" si="108"/>
        <v>0.58268031636671258</v>
      </c>
    </row>
    <row r="595" spans="1:13" x14ac:dyDescent="0.3">
      <c r="A595" t="s">
        <v>652</v>
      </c>
      <c r="B595">
        <v>44</v>
      </c>
      <c r="C595" s="5">
        <f t="shared" si="99"/>
        <v>5.4999999999999716E-2</v>
      </c>
      <c r="D595" s="5">
        <f t="shared" si="100"/>
        <v>2.2500000000000853E-2</v>
      </c>
      <c r="E595" s="5">
        <f t="shared" si="101"/>
        <v>0</v>
      </c>
      <c r="F595" s="5">
        <f t="shared" si="102"/>
        <v>-2.7499999999999858E-2</v>
      </c>
      <c r="G595" s="2">
        <f t="shared" si="109"/>
        <v>592</v>
      </c>
      <c r="H595" s="6">
        <f t="shared" si="103"/>
        <v>1.3908205841446453E-3</v>
      </c>
      <c r="I595" s="6">
        <f t="shared" si="104"/>
        <v>1.7708467907627794E-3</v>
      </c>
      <c r="J595" s="6">
        <f t="shared" si="105"/>
        <v>0.82336578581362574</v>
      </c>
      <c r="K595" s="6">
        <f t="shared" si="106"/>
        <v>0.70887842211111429</v>
      </c>
      <c r="L595" s="2">
        <f t="shared" si="107"/>
        <v>0.58465216176896884</v>
      </c>
      <c r="M595" s="2">
        <f t="shared" si="108"/>
        <v>0.58512429372727259</v>
      </c>
    </row>
    <row r="596" spans="1:13" x14ac:dyDescent="0.3">
      <c r="A596" t="s">
        <v>653</v>
      </c>
      <c r="B596">
        <v>44</v>
      </c>
      <c r="C596" s="5">
        <f t="shared" si="99"/>
        <v>0.10000000000000142</v>
      </c>
      <c r="D596" s="5">
        <f t="shared" si="100"/>
        <v>4.2500000000000426E-2</v>
      </c>
      <c r="E596" s="5">
        <f t="shared" si="101"/>
        <v>0.10000000000000142</v>
      </c>
      <c r="F596" s="5">
        <f t="shared" si="102"/>
        <v>5.0000000000000711E-2</v>
      </c>
      <c r="G596" s="2">
        <f t="shared" si="109"/>
        <v>593</v>
      </c>
      <c r="H596" s="6">
        <f t="shared" si="103"/>
        <v>1.3908205841446453E-3</v>
      </c>
      <c r="I596" s="6">
        <f t="shared" si="104"/>
        <v>1.7708467907627794E-3</v>
      </c>
      <c r="J596" s="6">
        <f t="shared" si="105"/>
        <v>0.82475660639777038</v>
      </c>
      <c r="K596" s="6">
        <f t="shared" si="106"/>
        <v>0.71064926890187707</v>
      </c>
      <c r="L596" s="2">
        <f t="shared" si="107"/>
        <v>0.58710106498986481</v>
      </c>
      <c r="M596" s="2">
        <f t="shared" si="108"/>
        <v>0.58757983566448491</v>
      </c>
    </row>
    <row r="597" spans="1:13" x14ac:dyDescent="0.3">
      <c r="A597" t="s">
        <v>654</v>
      </c>
      <c r="B597">
        <v>44.2</v>
      </c>
      <c r="C597" s="5">
        <f t="shared" si="99"/>
        <v>0.14000000000000057</v>
      </c>
      <c r="D597" s="5">
        <f t="shared" si="100"/>
        <v>0</v>
      </c>
      <c r="E597" s="5">
        <f t="shared" si="101"/>
        <v>3.9999999999999147E-2</v>
      </c>
      <c r="F597" s="5">
        <f t="shared" si="102"/>
        <v>-3.0000000000001137E-2</v>
      </c>
      <c r="G597" s="2">
        <f t="shared" si="109"/>
        <v>594</v>
      </c>
      <c r="H597" s="6">
        <f t="shared" si="103"/>
        <v>1.3908205841446453E-3</v>
      </c>
      <c r="I597" s="6">
        <f t="shared" si="104"/>
        <v>1.7788960943571558E-3</v>
      </c>
      <c r="J597" s="6">
        <f t="shared" si="105"/>
        <v>0.82614742698191501</v>
      </c>
      <c r="K597" s="6">
        <f t="shared" si="106"/>
        <v>0.71242816499623418</v>
      </c>
      <c r="L597" s="2">
        <f t="shared" si="107"/>
        <v>0.58956155517768727</v>
      </c>
      <c r="M597" s="2">
        <f t="shared" si="108"/>
        <v>0.59004298581688885</v>
      </c>
    </row>
    <row r="598" spans="1:13" x14ac:dyDescent="0.3">
      <c r="A598" t="s">
        <v>655</v>
      </c>
      <c r="B598">
        <v>44.28</v>
      </c>
      <c r="C598" s="5">
        <f t="shared" si="99"/>
        <v>0.10000000000000142</v>
      </c>
      <c r="D598" s="5">
        <f t="shared" si="100"/>
        <v>-7.5000000000020606E-3</v>
      </c>
      <c r="E598" s="5">
        <f t="shared" si="101"/>
        <v>6.0000000000002274E-2</v>
      </c>
      <c r="F598" s="5">
        <f t="shared" si="102"/>
        <v>1.0000000000001563E-2</v>
      </c>
      <c r="G598" s="2">
        <f t="shared" si="109"/>
        <v>595</v>
      </c>
      <c r="H598" s="6">
        <f t="shared" si="103"/>
        <v>1.3908205841446453E-3</v>
      </c>
      <c r="I598" s="6">
        <f t="shared" si="104"/>
        <v>1.7821158157949064E-3</v>
      </c>
      <c r="J598" s="6">
        <f t="shared" si="105"/>
        <v>0.82753824756605965</v>
      </c>
      <c r="K598" s="6">
        <f t="shared" si="106"/>
        <v>0.71421028081202909</v>
      </c>
      <c r="L598" s="2">
        <f t="shared" si="107"/>
        <v>0.592029662536811</v>
      </c>
      <c r="M598" s="2">
        <f t="shared" si="108"/>
        <v>0.59251508983996692</v>
      </c>
    </row>
    <row r="599" spans="1:13" x14ac:dyDescent="0.3">
      <c r="A599" t="s">
        <v>656</v>
      </c>
      <c r="B599">
        <v>44.400000000000006</v>
      </c>
      <c r="C599" s="5">
        <f t="shared" si="99"/>
        <v>0.12499999999999645</v>
      </c>
      <c r="D599" s="5">
        <f t="shared" si="100"/>
        <v>4.9999999999998934E-2</v>
      </c>
      <c r="E599" s="5">
        <f t="shared" si="101"/>
        <v>6.4999999999994174E-2</v>
      </c>
      <c r="F599" s="5">
        <f t="shared" si="102"/>
        <v>2.4999999999959499E-3</v>
      </c>
      <c r="G599" s="2">
        <f t="shared" si="109"/>
        <v>596</v>
      </c>
      <c r="H599" s="6">
        <f t="shared" si="103"/>
        <v>1.3908205841446453E-3</v>
      </c>
      <c r="I599" s="6">
        <f t="shared" si="104"/>
        <v>1.7869453979515323E-3</v>
      </c>
      <c r="J599" s="6">
        <f t="shared" si="105"/>
        <v>0.82892906815020428</v>
      </c>
      <c r="K599" s="6">
        <f t="shared" si="106"/>
        <v>0.71599722620998063</v>
      </c>
      <c r="L599" s="2">
        <f t="shared" si="107"/>
        <v>0.59450673720077363</v>
      </c>
      <c r="M599" s="2">
        <f t="shared" si="108"/>
        <v>0.59499650150005257</v>
      </c>
    </row>
    <row r="600" spans="1:13" x14ac:dyDescent="0.3">
      <c r="A600" t="s">
        <v>657</v>
      </c>
      <c r="B600">
        <v>44.529999999999994</v>
      </c>
      <c r="C600" s="5">
        <f t="shared" si="99"/>
        <v>0.19999999999999929</v>
      </c>
      <c r="D600" s="5">
        <f t="shared" si="100"/>
        <v>1.0000000000005116E-2</v>
      </c>
      <c r="E600" s="5">
        <f t="shared" si="101"/>
        <v>0.13500000000000512</v>
      </c>
      <c r="F600" s="5">
        <f t="shared" si="102"/>
        <v>3.5000000000005471E-2</v>
      </c>
      <c r="G600" s="2">
        <f t="shared" si="109"/>
        <v>597</v>
      </c>
      <c r="H600" s="6">
        <f t="shared" si="103"/>
        <v>1.3908205841446453E-3</v>
      </c>
      <c r="I600" s="6">
        <f t="shared" si="104"/>
        <v>1.7921774452878763E-3</v>
      </c>
      <c r="J600" s="6">
        <f t="shared" si="105"/>
        <v>0.83031988873434892</v>
      </c>
      <c r="K600" s="6">
        <f t="shared" si="106"/>
        <v>0.71778940365526855</v>
      </c>
      <c r="L600" s="2">
        <f t="shared" si="107"/>
        <v>0.59699313405542187</v>
      </c>
      <c r="M600" s="2">
        <f t="shared" si="108"/>
        <v>0.59749192107546845</v>
      </c>
    </row>
    <row r="601" spans="1:13" x14ac:dyDescent="0.3">
      <c r="A601" t="s">
        <v>658</v>
      </c>
      <c r="B601">
        <v>44.800000000000004</v>
      </c>
      <c r="C601" s="5">
        <f t="shared" si="99"/>
        <v>0.14500000000000668</v>
      </c>
      <c r="D601" s="5">
        <f t="shared" si="100"/>
        <v>-8.0000000000001847E-2</v>
      </c>
      <c r="E601" s="5">
        <f t="shared" si="101"/>
        <v>1.0000000000001563E-2</v>
      </c>
      <c r="F601" s="5">
        <f t="shared" si="102"/>
        <v>-6.2500000000001776E-2</v>
      </c>
      <c r="G601" s="2">
        <f t="shared" si="109"/>
        <v>598</v>
      </c>
      <c r="H601" s="6">
        <f t="shared" si="103"/>
        <v>1.3908205841446453E-3</v>
      </c>
      <c r="I601" s="6">
        <f t="shared" si="104"/>
        <v>1.8030440051402846E-3</v>
      </c>
      <c r="J601" s="6">
        <f t="shared" si="105"/>
        <v>0.83171070931849356</v>
      </c>
      <c r="K601" s="6">
        <f t="shared" si="106"/>
        <v>0.71959244766040886</v>
      </c>
      <c r="L601" s="2">
        <f t="shared" si="107"/>
        <v>0.59949356905227069</v>
      </c>
      <c r="M601" s="2">
        <f t="shared" si="108"/>
        <v>0.59999302554151746</v>
      </c>
    </row>
    <row r="602" spans="1:13" x14ac:dyDescent="0.3">
      <c r="A602" t="s">
        <v>659</v>
      </c>
      <c r="B602">
        <v>44.820000000000007</v>
      </c>
      <c r="C602" s="5">
        <f t="shared" si="99"/>
        <v>3.9999999999995595E-2</v>
      </c>
      <c r="D602" s="5">
        <f t="shared" si="100"/>
        <v>-2.7500000000005187E-2</v>
      </c>
      <c r="E602" s="5">
        <f t="shared" si="101"/>
        <v>2.9999999999994031E-2</v>
      </c>
      <c r="F602" s="5">
        <f t="shared" si="102"/>
        <v>9.9999999999962341E-3</v>
      </c>
      <c r="G602" s="2">
        <f t="shared" si="109"/>
        <v>599</v>
      </c>
      <c r="H602" s="6">
        <f t="shared" si="103"/>
        <v>1.3908205841446453E-3</v>
      </c>
      <c r="I602" s="6">
        <f t="shared" si="104"/>
        <v>1.8038489354997224E-3</v>
      </c>
      <c r="J602" s="6">
        <f t="shared" si="105"/>
        <v>0.83310152990263819</v>
      </c>
      <c r="K602" s="6">
        <f t="shared" si="106"/>
        <v>0.72139629659590854</v>
      </c>
      <c r="L602" s="2">
        <f t="shared" si="107"/>
        <v>0.60199969117878005</v>
      </c>
      <c r="M602" s="2">
        <f t="shared" si="108"/>
        <v>0.60250115943416849</v>
      </c>
    </row>
    <row r="603" spans="1:13" x14ac:dyDescent="0.3">
      <c r="A603" t="s">
        <v>660</v>
      </c>
      <c r="B603">
        <v>44.879999999999995</v>
      </c>
      <c r="C603" s="5">
        <f t="shared" ref="C603:C666" si="110">IF(AND(ISNUMBER(B602),ISNUMBER(B604)),(B604-B602)/2,"")</f>
        <v>8.9999999999996305E-2</v>
      </c>
      <c r="D603" s="5">
        <f t="shared" ref="D603:D666" si="111">IF(AND(ISNUMBER(C602),ISNUMBER(C604)),(C604-C602)/2,"")</f>
        <v>7.0000000000002061E-2</v>
      </c>
      <c r="E603" s="5">
        <f t="shared" ref="E603:E666" si="112">IF(AND(ISNUMBER(B603),ISNUMBER(B604)),(B604-B603)/2,"")</f>
        <v>6.0000000000002274E-2</v>
      </c>
      <c r="F603" s="5">
        <f t="shared" ref="F603:F666" si="113">IF(AND(ISNUMBER(E602),ISNUMBER(E603)),(E603-E602)/2,"")</f>
        <v>1.5000000000004121E-2</v>
      </c>
      <c r="G603" s="2">
        <f t="shared" si="109"/>
        <v>600</v>
      </c>
      <c r="H603" s="6">
        <f t="shared" ref="H603:H666" si="114">1/MAX(G:G)</f>
        <v>1.3908205841446453E-3</v>
      </c>
      <c r="I603" s="6">
        <f t="shared" ref="I603:I666" si="115">B603/SUM(B:B)</f>
        <v>1.8062637265780349E-3</v>
      </c>
      <c r="J603" s="6">
        <f t="shared" ref="J603:J666" si="116">H603+J602</f>
        <v>0.83449235048678283</v>
      </c>
      <c r="K603" s="6">
        <f t="shared" ref="K603:K666" si="117">I603+K602</f>
        <v>0.72320256032248653</v>
      </c>
      <c r="L603" s="2">
        <f t="shared" ref="L603:L666" si="118">K603*J604</f>
        <v>0.60451284944897377</v>
      </c>
      <c r="M603" s="2">
        <f t="shared" ref="M603:M666" si="119">K604*J603</f>
        <v>0.605018347953728</v>
      </c>
    </row>
    <row r="604" spans="1:13" x14ac:dyDescent="0.3">
      <c r="A604" t="s">
        <v>661</v>
      </c>
      <c r="B604">
        <v>45</v>
      </c>
      <c r="C604" s="5">
        <f t="shared" si="110"/>
        <v>0.17999999999999972</v>
      </c>
      <c r="D604" s="5">
        <f t="shared" si="111"/>
        <v>5.250000000000199E-2</v>
      </c>
      <c r="E604" s="5">
        <f t="shared" si="112"/>
        <v>0.11999999999999744</v>
      </c>
      <c r="F604" s="5">
        <f t="shared" si="113"/>
        <v>2.9999999999997584E-2</v>
      </c>
      <c r="G604" s="2">
        <f t="shared" si="109"/>
        <v>601</v>
      </c>
      <c r="H604" s="6">
        <f t="shared" si="114"/>
        <v>1.3908205841446453E-3</v>
      </c>
      <c r="I604" s="6">
        <f t="shared" si="115"/>
        <v>1.8110933087346608E-3</v>
      </c>
      <c r="J604" s="6">
        <f t="shared" si="116"/>
        <v>0.83588317107092747</v>
      </c>
      <c r="K604" s="6">
        <f t="shared" si="117"/>
        <v>0.72501365363122117</v>
      </c>
      <c r="L604" s="2">
        <f t="shared" si="118"/>
        <v>0.60703507578024041</v>
      </c>
      <c r="M604" s="2">
        <f t="shared" si="119"/>
        <v>0.60754864821789067</v>
      </c>
    </row>
    <row r="605" spans="1:13" x14ac:dyDescent="0.3">
      <c r="A605" t="s">
        <v>662</v>
      </c>
      <c r="B605">
        <v>45.239999999999995</v>
      </c>
      <c r="C605" s="5">
        <f t="shared" si="110"/>
        <v>0.19500000000000028</v>
      </c>
      <c r="D605" s="5">
        <f t="shared" si="111"/>
        <v>-4.9999999999990052E-3</v>
      </c>
      <c r="E605" s="5">
        <f t="shared" si="112"/>
        <v>7.5000000000002842E-2</v>
      </c>
      <c r="F605" s="5">
        <f t="shared" si="113"/>
        <v>-2.24999999999973E-2</v>
      </c>
      <c r="G605" s="2">
        <f t="shared" si="109"/>
        <v>602</v>
      </c>
      <c r="H605" s="6">
        <f t="shared" si="114"/>
        <v>1.3908205841446453E-3</v>
      </c>
      <c r="I605" s="6">
        <f t="shared" si="115"/>
        <v>1.8207524730479122E-3</v>
      </c>
      <c r="J605" s="6">
        <f t="shared" si="116"/>
        <v>0.8372739916550721</v>
      </c>
      <c r="K605" s="6">
        <f t="shared" si="117"/>
        <v>0.72683440610426908</v>
      </c>
      <c r="L605" s="2">
        <f t="shared" si="118"/>
        <v>0.60957044072443944</v>
      </c>
      <c r="M605" s="2">
        <f t="shared" si="119"/>
        <v>0.61008906776650262</v>
      </c>
    </row>
    <row r="606" spans="1:13" x14ac:dyDescent="0.3">
      <c r="A606" t="s">
        <v>663</v>
      </c>
      <c r="B606">
        <v>45.39</v>
      </c>
      <c r="C606" s="5">
        <f t="shared" si="110"/>
        <v>0.17000000000000171</v>
      </c>
      <c r="D606" s="5">
        <f t="shared" si="111"/>
        <v>-4.5000000000001705E-2</v>
      </c>
      <c r="E606" s="5">
        <f t="shared" si="112"/>
        <v>9.4999999999998863E-2</v>
      </c>
      <c r="F606" s="5">
        <f t="shared" si="113"/>
        <v>9.9999999999980105E-3</v>
      </c>
      <c r="G606" s="2">
        <f t="shared" si="109"/>
        <v>603</v>
      </c>
      <c r="H606" s="6">
        <f t="shared" si="114"/>
        <v>1.3908205841446453E-3</v>
      </c>
      <c r="I606" s="6">
        <f t="shared" si="115"/>
        <v>1.8267894507436946E-3</v>
      </c>
      <c r="J606" s="6">
        <f t="shared" si="116"/>
        <v>0.83866481223921674</v>
      </c>
      <c r="K606" s="6">
        <f t="shared" si="117"/>
        <v>0.72866119555501274</v>
      </c>
      <c r="L606" s="2">
        <f t="shared" si="118"/>
        <v>0.61211594174579331</v>
      </c>
      <c r="M606" s="2">
        <f t="shared" si="119"/>
        <v>0.61264098192215977</v>
      </c>
    </row>
    <row r="607" spans="1:13" x14ac:dyDescent="0.3">
      <c r="A607" t="s">
        <v>664</v>
      </c>
      <c r="B607">
        <v>45.58</v>
      </c>
      <c r="C607" s="5">
        <f t="shared" si="110"/>
        <v>0.10499999999999687</v>
      </c>
      <c r="D607" s="5">
        <f t="shared" si="111"/>
        <v>-4.9999999999990052E-3</v>
      </c>
      <c r="E607" s="5">
        <f t="shared" si="112"/>
        <v>9.9999999999980105E-3</v>
      </c>
      <c r="F607" s="5">
        <f t="shared" si="113"/>
        <v>-4.2500000000000426E-2</v>
      </c>
      <c r="G607" s="2">
        <f t="shared" si="109"/>
        <v>604</v>
      </c>
      <c r="H607" s="6">
        <f t="shared" si="114"/>
        <v>1.3908205841446453E-3</v>
      </c>
      <c r="I607" s="6">
        <f t="shared" si="115"/>
        <v>1.834436289158352E-3</v>
      </c>
      <c r="J607" s="6">
        <f t="shared" si="116"/>
        <v>0.84005563282336138</v>
      </c>
      <c r="K607" s="6">
        <f t="shared" si="117"/>
        <v>0.7304956318441711</v>
      </c>
      <c r="L607" s="2">
        <f t="shared" si="118"/>
        <v>0.61467295864495297</v>
      </c>
      <c r="M607" s="2">
        <f t="shared" si="119"/>
        <v>0.61519867500760195</v>
      </c>
    </row>
    <row r="608" spans="1:13" x14ac:dyDescent="0.3">
      <c r="A608" t="s">
        <v>665</v>
      </c>
      <c r="B608">
        <v>45.599999999999994</v>
      </c>
      <c r="C608" s="5">
        <f t="shared" si="110"/>
        <v>0.16000000000000369</v>
      </c>
      <c r="D608" s="5">
        <f t="shared" si="111"/>
        <v>2.2500000000004405E-2</v>
      </c>
      <c r="E608" s="5">
        <f t="shared" si="112"/>
        <v>0.15000000000000568</v>
      </c>
      <c r="F608" s="5">
        <f t="shared" si="113"/>
        <v>7.0000000000003837E-2</v>
      </c>
      <c r="G608" s="2">
        <f t="shared" si="109"/>
        <v>605</v>
      </c>
      <c r="H608" s="6">
        <f t="shared" si="114"/>
        <v>1.3908205841446453E-3</v>
      </c>
      <c r="I608" s="6">
        <f t="shared" si="115"/>
        <v>1.8352412195177894E-3</v>
      </c>
      <c r="J608" s="6">
        <f t="shared" si="116"/>
        <v>0.84144645340750601</v>
      </c>
      <c r="K608" s="6">
        <f t="shared" si="117"/>
        <v>0.73233087306368894</v>
      </c>
      <c r="L608" s="2">
        <f t="shared" si="118"/>
        <v>0.61723575671292508</v>
      </c>
      <c r="M608" s="2">
        <f t="shared" si="119"/>
        <v>0.61777163266251689</v>
      </c>
    </row>
    <row r="609" spans="1:13" x14ac:dyDescent="0.3">
      <c r="A609" t="s">
        <v>666</v>
      </c>
      <c r="B609">
        <v>45.900000000000006</v>
      </c>
      <c r="C609" s="5">
        <f t="shared" si="110"/>
        <v>0.15000000000000568</v>
      </c>
      <c r="D609" s="5">
        <f t="shared" si="111"/>
        <v>-5.5000000000003268E-2</v>
      </c>
      <c r="E609" s="5">
        <f t="shared" si="112"/>
        <v>0</v>
      </c>
      <c r="F609" s="5">
        <f t="shared" si="113"/>
        <v>-7.5000000000002842E-2</v>
      </c>
      <c r="G609" s="2">
        <f t="shared" si="109"/>
        <v>606</v>
      </c>
      <c r="H609" s="6">
        <f t="shared" si="114"/>
        <v>1.3908205841446453E-3</v>
      </c>
      <c r="I609" s="6">
        <f t="shared" si="115"/>
        <v>1.8473151749093543E-3</v>
      </c>
      <c r="J609" s="6">
        <f t="shared" si="116"/>
        <v>0.84283727399165065</v>
      </c>
      <c r="K609" s="6">
        <f t="shared" si="117"/>
        <v>0.73417818823859826</v>
      </c>
      <c r="L609" s="2">
        <f t="shared" si="118"/>
        <v>0.6198138529357814</v>
      </c>
      <c r="M609" s="2">
        <f t="shared" si="119"/>
        <v>0.6203497288853731</v>
      </c>
    </row>
    <row r="610" spans="1:13" x14ac:dyDescent="0.3">
      <c r="A610" t="s">
        <v>667</v>
      </c>
      <c r="B610">
        <v>45.900000000000006</v>
      </c>
      <c r="C610" s="5">
        <f t="shared" si="110"/>
        <v>4.9999999999997158E-2</v>
      </c>
      <c r="D610" s="5">
        <f t="shared" si="111"/>
        <v>-3.0000000000002913E-2</v>
      </c>
      <c r="E610" s="5">
        <f t="shared" si="112"/>
        <v>4.9999999999997158E-2</v>
      </c>
      <c r="F610" s="5">
        <f t="shared" si="113"/>
        <v>2.4999999999998579E-2</v>
      </c>
      <c r="G610" s="2">
        <f t="shared" si="109"/>
        <v>607</v>
      </c>
      <c r="H610" s="6">
        <f t="shared" si="114"/>
        <v>1.3908205841446453E-3</v>
      </c>
      <c r="I610" s="6">
        <f t="shared" si="115"/>
        <v>1.8473151749093543E-3</v>
      </c>
      <c r="J610" s="6">
        <f t="shared" si="116"/>
        <v>0.84422809457579528</v>
      </c>
      <c r="K610" s="6">
        <f t="shared" si="117"/>
        <v>0.73602550341350759</v>
      </c>
      <c r="L610" s="2">
        <f t="shared" si="118"/>
        <v>0.62239708772657898</v>
      </c>
      <c r="M610" s="2">
        <f t="shared" si="119"/>
        <v>0.62293636140028874</v>
      </c>
    </row>
    <row r="611" spans="1:13" x14ac:dyDescent="0.3">
      <c r="A611" t="s">
        <v>668</v>
      </c>
      <c r="B611">
        <v>46</v>
      </c>
      <c r="C611" s="5">
        <f t="shared" si="110"/>
        <v>8.9999999999999858E-2</v>
      </c>
      <c r="D611" s="5">
        <f t="shared" si="111"/>
        <v>2.5000000000002132E-2</v>
      </c>
      <c r="E611" s="5">
        <f t="shared" si="112"/>
        <v>4.00000000000027E-2</v>
      </c>
      <c r="F611" s="5">
        <f t="shared" si="113"/>
        <v>-4.9999999999972289E-3</v>
      </c>
      <c r="G611" s="2">
        <f t="shared" si="109"/>
        <v>608</v>
      </c>
      <c r="H611" s="6">
        <f t="shared" si="114"/>
        <v>1.3908205841446453E-3</v>
      </c>
      <c r="I611" s="6">
        <f t="shared" si="115"/>
        <v>1.8513398267065422E-3</v>
      </c>
      <c r="J611" s="6">
        <f t="shared" si="116"/>
        <v>0.84561891515993992</v>
      </c>
      <c r="K611" s="6">
        <f t="shared" si="117"/>
        <v>0.73787684324021408</v>
      </c>
      <c r="L611" s="2">
        <f t="shared" si="118"/>
        <v>0.62498887000457304</v>
      </c>
      <c r="M611" s="2">
        <f t="shared" si="119"/>
        <v>0.62553086633563215</v>
      </c>
    </row>
    <row r="612" spans="1:13" x14ac:dyDescent="0.3">
      <c r="A612" t="s">
        <v>669</v>
      </c>
      <c r="B612">
        <v>46.080000000000005</v>
      </c>
      <c r="C612" s="5">
        <f t="shared" si="110"/>
        <v>0.10000000000000142</v>
      </c>
      <c r="D612" s="5">
        <f t="shared" si="111"/>
        <v>4.9999999999990052E-3</v>
      </c>
      <c r="E612" s="5">
        <f t="shared" si="112"/>
        <v>5.9999999999998721E-2</v>
      </c>
      <c r="F612" s="5">
        <f t="shared" si="113"/>
        <v>9.9999999999980105E-3</v>
      </c>
      <c r="G612" s="2">
        <f t="shared" si="109"/>
        <v>609</v>
      </c>
      <c r="H612" s="6">
        <f t="shared" si="114"/>
        <v>1.3908205841446453E-3</v>
      </c>
      <c r="I612" s="6">
        <f t="shared" si="115"/>
        <v>1.854559548144293E-3</v>
      </c>
      <c r="J612" s="6">
        <f t="shared" si="116"/>
        <v>0.84700973574408456</v>
      </c>
      <c r="K612" s="6">
        <f t="shared" si="117"/>
        <v>0.73973140278835836</v>
      </c>
      <c r="L612" s="2">
        <f t="shared" si="118"/>
        <v>0.62758853365910461</v>
      </c>
      <c r="M612" s="2">
        <f t="shared" si="119"/>
        <v>0.62813462069326997</v>
      </c>
    </row>
    <row r="613" spans="1:13" x14ac:dyDescent="0.3">
      <c r="A613" t="s">
        <v>670</v>
      </c>
      <c r="B613">
        <v>46.2</v>
      </c>
      <c r="C613" s="5">
        <f t="shared" si="110"/>
        <v>9.9999999999997868E-2</v>
      </c>
      <c r="D613" s="5">
        <f t="shared" si="111"/>
        <v>-1.7763568394002505E-15</v>
      </c>
      <c r="E613" s="5">
        <f t="shared" si="112"/>
        <v>3.9999999999999147E-2</v>
      </c>
      <c r="F613" s="5">
        <f t="shared" si="113"/>
        <v>-9.9999999999997868E-3</v>
      </c>
      <c r="G613" s="2">
        <f t="shared" si="109"/>
        <v>610</v>
      </c>
      <c r="H613" s="6">
        <f t="shared" si="114"/>
        <v>1.3908205841446453E-3</v>
      </c>
      <c r="I613" s="6">
        <f t="shared" si="115"/>
        <v>1.8593891303009186E-3</v>
      </c>
      <c r="J613" s="6">
        <f t="shared" si="116"/>
        <v>0.84840055632822919</v>
      </c>
      <c r="K613" s="6">
        <f t="shared" si="117"/>
        <v>0.74159079191865929</v>
      </c>
      <c r="L613" s="2">
        <f t="shared" si="118"/>
        <v>0.63019746017009515</v>
      </c>
      <c r="M613" s="2">
        <f t="shared" si="119"/>
        <v>0.63074627881771961</v>
      </c>
    </row>
    <row r="614" spans="1:13" x14ac:dyDescent="0.3">
      <c r="A614" t="s">
        <v>671</v>
      </c>
      <c r="B614">
        <v>46.28</v>
      </c>
      <c r="C614" s="5">
        <f t="shared" si="110"/>
        <v>9.9999999999997868E-2</v>
      </c>
      <c r="D614" s="5">
        <f t="shared" si="111"/>
        <v>-1.9999999999999574E-2</v>
      </c>
      <c r="E614" s="5">
        <f t="shared" si="112"/>
        <v>5.9999999999998721E-2</v>
      </c>
      <c r="F614" s="5">
        <f t="shared" si="113"/>
        <v>9.9999999999997868E-3</v>
      </c>
      <c r="G614" s="2">
        <f t="shared" si="109"/>
        <v>611</v>
      </c>
      <c r="H614" s="6">
        <f t="shared" si="114"/>
        <v>1.3908205841446453E-3</v>
      </c>
      <c r="I614" s="6">
        <f t="shared" si="115"/>
        <v>1.8626088517386689E-3</v>
      </c>
      <c r="J614" s="6">
        <f t="shared" si="116"/>
        <v>0.84979137691237383</v>
      </c>
      <c r="K614" s="6">
        <f t="shared" si="117"/>
        <v>0.74345340077039801</v>
      </c>
      <c r="L614" s="2">
        <f t="shared" si="118"/>
        <v>0.63281429940400724</v>
      </c>
      <c r="M614" s="2">
        <f t="shared" si="119"/>
        <v>0.63336722218890229</v>
      </c>
    </row>
    <row r="615" spans="1:13" x14ac:dyDescent="0.3">
      <c r="A615" t="s">
        <v>672</v>
      </c>
      <c r="B615">
        <v>46.4</v>
      </c>
      <c r="C615" s="5">
        <f t="shared" si="110"/>
        <v>5.9999999999998721E-2</v>
      </c>
      <c r="D615" s="5">
        <f t="shared" si="111"/>
        <v>-2.9999999999997584E-2</v>
      </c>
      <c r="E615" s="5">
        <f t="shared" si="112"/>
        <v>0</v>
      </c>
      <c r="F615" s="5">
        <f t="shared" si="113"/>
        <v>-2.9999999999999361E-2</v>
      </c>
      <c r="G615" s="2">
        <f t="shared" si="109"/>
        <v>612</v>
      </c>
      <c r="H615" s="6">
        <f t="shared" si="114"/>
        <v>1.3908205841446453E-3</v>
      </c>
      <c r="I615" s="6">
        <f t="shared" si="115"/>
        <v>1.8674384338952946E-3</v>
      </c>
      <c r="J615" s="6">
        <f t="shared" si="116"/>
        <v>0.85118219749651847</v>
      </c>
      <c r="K615" s="6">
        <f t="shared" si="117"/>
        <v>0.74532083920429326</v>
      </c>
      <c r="L615" s="2">
        <f t="shared" si="118"/>
        <v>0.63544043731881694</v>
      </c>
      <c r="M615" s="2">
        <f t="shared" si="119"/>
        <v>0.6359933601037121</v>
      </c>
    </row>
    <row r="616" spans="1:13" x14ac:dyDescent="0.3">
      <c r="A616" t="s">
        <v>673</v>
      </c>
      <c r="B616">
        <v>46.4</v>
      </c>
      <c r="C616" s="5">
        <f t="shared" si="110"/>
        <v>4.00000000000027E-2</v>
      </c>
      <c r="D616" s="5">
        <f t="shared" si="111"/>
        <v>-4.9999999999990052E-3</v>
      </c>
      <c r="E616" s="5">
        <f t="shared" si="112"/>
        <v>4.00000000000027E-2</v>
      </c>
      <c r="F616" s="5">
        <f t="shared" si="113"/>
        <v>2.000000000000135E-2</v>
      </c>
      <c r="G616" s="2">
        <f t="shared" si="109"/>
        <v>613</v>
      </c>
      <c r="H616" s="6">
        <f t="shared" si="114"/>
        <v>1.3908205841446453E-3</v>
      </c>
      <c r="I616" s="6">
        <f t="shared" si="115"/>
        <v>1.8674384338952946E-3</v>
      </c>
      <c r="J616" s="6">
        <f t="shared" si="116"/>
        <v>0.8525730180806631</v>
      </c>
      <c r="K616" s="6">
        <f t="shared" si="117"/>
        <v>0.74718827763818851</v>
      </c>
      <c r="L616" s="2">
        <f t="shared" si="118"/>
        <v>0.63807176977725355</v>
      </c>
      <c r="M616" s="2">
        <f t="shared" si="119"/>
        <v>0.63862743760977236</v>
      </c>
    </row>
    <row r="617" spans="1:13" x14ac:dyDescent="0.3">
      <c r="A617" t="s">
        <v>674</v>
      </c>
      <c r="B617">
        <v>46.480000000000004</v>
      </c>
      <c r="C617" s="5">
        <f t="shared" si="110"/>
        <v>5.0000000000000711E-2</v>
      </c>
      <c r="D617" s="5">
        <f t="shared" si="111"/>
        <v>-1.5000000000002345E-2</v>
      </c>
      <c r="E617" s="5">
        <f t="shared" si="112"/>
        <v>9.9999999999980105E-3</v>
      </c>
      <c r="F617" s="5">
        <f t="shared" si="113"/>
        <v>-1.5000000000002345E-2</v>
      </c>
      <c r="G617" s="2">
        <f t="shared" si="109"/>
        <v>614</v>
      </c>
      <c r="H617" s="6">
        <f t="shared" si="114"/>
        <v>1.3908205841446453E-3</v>
      </c>
      <c r="I617" s="6">
        <f t="shared" si="115"/>
        <v>1.8706581553330453E-3</v>
      </c>
      <c r="J617" s="6">
        <f t="shared" si="116"/>
        <v>0.85396383866480774</v>
      </c>
      <c r="K617" s="6">
        <f t="shared" si="117"/>
        <v>0.74905893579352156</v>
      </c>
      <c r="L617" s="2">
        <f t="shared" si="118"/>
        <v>0.64071105078305057</v>
      </c>
      <c r="M617" s="2">
        <f t="shared" si="119"/>
        <v>0.64126740599698895</v>
      </c>
    </row>
    <row r="618" spans="1:13" x14ac:dyDescent="0.3">
      <c r="A618" t="s">
        <v>675</v>
      </c>
      <c r="B618">
        <v>46.5</v>
      </c>
      <c r="C618" s="5">
        <f t="shared" si="110"/>
        <v>9.9999999999980105E-3</v>
      </c>
      <c r="D618" s="5">
        <f t="shared" si="111"/>
        <v>-1.7500000000000071E-2</v>
      </c>
      <c r="E618" s="5">
        <f t="shared" si="112"/>
        <v>0</v>
      </c>
      <c r="F618" s="5">
        <f t="shared" si="113"/>
        <v>-4.9999999999990052E-3</v>
      </c>
      <c r="G618" s="2">
        <f t="shared" si="109"/>
        <v>615</v>
      </c>
      <c r="H618" s="6">
        <f t="shared" si="114"/>
        <v>1.3908205841446453E-3</v>
      </c>
      <c r="I618" s="6">
        <f t="shared" si="115"/>
        <v>1.8714630856924829E-3</v>
      </c>
      <c r="J618" s="6">
        <f t="shared" si="116"/>
        <v>0.85535465924895238</v>
      </c>
      <c r="K618" s="6">
        <f t="shared" si="117"/>
        <v>0.75093039887921409</v>
      </c>
      <c r="L618" s="2">
        <f t="shared" si="118"/>
        <v>0.64335622490903122</v>
      </c>
      <c r="M618" s="2">
        <f t="shared" si="119"/>
        <v>0.64391258012296959</v>
      </c>
    </row>
    <row r="619" spans="1:13" x14ac:dyDescent="0.3">
      <c r="A619" t="s">
        <v>676</v>
      </c>
      <c r="B619">
        <v>46.5</v>
      </c>
      <c r="C619" s="5">
        <f t="shared" si="110"/>
        <v>1.5000000000000568E-2</v>
      </c>
      <c r="D619" s="5">
        <f t="shared" si="111"/>
        <v>7.0000000000002061E-2</v>
      </c>
      <c r="E619" s="5">
        <f t="shared" si="112"/>
        <v>1.5000000000000568E-2</v>
      </c>
      <c r="F619" s="5">
        <f t="shared" si="113"/>
        <v>7.5000000000002842E-3</v>
      </c>
      <c r="G619" s="2">
        <f t="shared" si="109"/>
        <v>616</v>
      </c>
      <c r="H619" s="6">
        <f t="shared" si="114"/>
        <v>1.3908205841446453E-3</v>
      </c>
      <c r="I619" s="6">
        <f t="shared" si="115"/>
        <v>1.8714630856924829E-3</v>
      </c>
      <c r="J619" s="6">
        <f t="shared" si="116"/>
        <v>0.85674547983309701</v>
      </c>
      <c r="K619" s="6">
        <f t="shared" si="117"/>
        <v>0.75280186196490662</v>
      </c>
      <c r="L619" s="2">
        <f t="shared" si="118"/>
        <v>0.64600660477377603</v>
      </c>
      <c r="M619" s="2">
        <f t="shared" si="119"/>
        <v>0.64656399441838486</v>
      </c>
    </row>
    <row r="620" spans="1:13" x14ac:dyDescent="0.3">
      <c r="A620" t="s">
        <v>677</v>
      </c>
      <c r="B620">
        <v>46.53</v>
      </c>
      <c r="C620" s="5">
        <f t="shared" si="110"/>
        <v>0.15000000000000213</v>
      </c>
      <c r="D620" s="5">
        <f t="shared" si="111"/>
        <v>7.4999999999997513E-2</v>
      </c>
      <c r="E620" s="5">
        <f t="shared" si="112"/>
        <v>0.13500000000000156</v>
      </c>
      <c r="F620" s="5">
        <f t="shared" si="113"/>
        <v>6.0000000000000497E-2</v>
      </c>
      <c r="G620" s="2">
        <f t="shared" si="109"/>
        <v>617</v>
      </c>
      <c r="H620" s="6">
        <f t="shared" si="114"/>
        <v>1.3908205841446453E-3</v>
      </c>
      <c r="I620" s="6">
        <f t="shared" si="115"/>
        <v>1.8726704812316393E-3</v>
      </c>
      <c r="J620" s="6">
        <f t="shared" si="116"/>
        <v>0.85813630041724165</v>
      </c>
      <c r="K620" s="6">
        <f t="shared" si="117"/>
        <v>0.75467453244613825</v>
      </c>
      <c r="L620" s="2">
        <f t="shared" si="118"/>
        <v>0.64866322816649646</v>
      </c>
      <c r="M620" s="2">
        <f t="shared" si="119"/>
        <v>0.64922994280057533</v>
      </c>
    </row>
    <row r="621" spans="1:13" x14ac:dyDescent="0.3">
      <c r="A621" t="s">
        <v>678</v>
      </c>
      <c r="B621">
        <v>46.800000000000004</v>
      </c>
      <c r="C621" s="5">
        <f t="shared" si="110"/>
        <v>0.16499999999999559</v>
      </c>
      <c r="D621" s="5">
        <f t="shared" si="111"/>
        <v>-4.5000000000001705E-2</v>
      </c>
      <c r="E621" s="5">
        <f t="shared" si="112"/>
        <v>2.9999999999994031E-2</v>
      </c>
      <c r="F621" s="5">
        <f t="shared" si="113"/>
        <v>-5.2500000000003766E-2</v>
      </c>
      <c r="G621" s="2">
        <f t="shared" si="109"/>
        <v>618</v>
      </c>
      <c r="H621" s="6">
        <f t="shared" si="114"/>
        <v>1.3908205841446453E-3</v>
      </c>
      <c r="I621" s="6">
        <f t="shared" si="115"/>
        <v>1.8835370410840474E-3</v>
      </c>
      <c r="J621" s="6">
        <f t="shared" si="116"/>
        <v>0.85952712100138629</v>
      </c>
      <c r="K621" s="6">
        <f t="shared" si="117"/>
        <v>0.75655806948722226</v>
      </c>
      <c r="L621" s="2">
        <f t="shared" si="118"/>
        <v>0.65133441587286245</v>
      </c>
      <c r="M621" s="2">
        <f t="shared" si="119"/>
        <v>0.65190320608536467</v>
      </c>
    </row>
    <row r="622" spans="1:13" x14ac:dyDescent="0.3">
      <c r="A622" t="s">
        <v>679</v>
      </c>
      <c r="B622">
        <v>46.859999999999992</v>
      </c>
      <c r="C622" s="5">
        <f t="shared" si="110"/>
        <v>5.9999999999998721E-2</v>
      </c>
      <c r="D622" s="5">
        <f t="shared" si="111"/>
        <v>-4.7499999999995879E-2</v>
      </c>
      <c r="E622" s="5">
        <f t="shared" si="112"/>
        <v>3.000000000000469E-2</v>
      </c>
      <c r="F622" s="5">
        <f t="shared" si="113"/>
        <v>5.3290705182007514E-15</v>
      </c>
      <c r="G622" s="2">
        <f t="shared" si="109"/>
        <v>619</v>
      </c>
      <c r="H622" s="6">
        <f t="shared" si="114"/>
        <v>1.3908205841446453E-3</v>
      </c>
      <c r="I622" s="6">
        <f t="shared" si="115"/>
        <v>1.8859518321623599E-3</v>
      </c>
      <c r="J622" s="6">
        <f t="shared" si="116"/>
        <v>0.86091794158553092</v>
      </c>
      <c r="K622" s="6">
        <f t="shared" si="117"/>
        <v>0.7584440213193846</v>
      </c>
      <c r="L622" s="2">
        <f t="shared" si="118"/>
        <v>0.65401292519890952</v>
      </c>
      <c r="M622" s="2">
        <f t="shared" si="119"/>
        <v>0.65458379434837632</v>
      </c>
    </row>
    <row r="623" spans="1:13" x14ac:dyDescent="0.3">
      <c r="A623" t="s">
        <v>680</v>
      </c>
      <c r="B623">
        <v>46.92</v>
      </c>
      <c r="C623" s="5">
        <f t="shared" si="110"/>
        <v>7.0000000000003837E-2</v>
      </c>
      <c r="D623" s="5">
        <f t="shared" si="111"/>
        <v>9.0000000000001634E-2</v>
      </c>
      <c r="E623" s="5">
        <f t="shared" si="112"/>
        <v>3.9999999999999147E-2</v>
      </c>
      <c r="F623" s="5">
        <f t="shared" si="113"/>
        <v>4.9999999999972289E-3</v>
      </c>
      <c r="G623" s="2">
        <f t="shared" si="109"/>
        <v>620</v>
      </c>
      <c r="H623" s="6">
        <f t="shared" si="114"/>
        <v>1.3908205841446453E-3</v>
      </c>
      <c r="I623" s="6">
        <f t="shared" si="115"/>
        <v>1.8883666232406731E-3</v>
      </c>
      <c r="J623" s="6">
        <f t="shared" si="116"/>
        <v>0.86230876216967556</v>
      </c>
      <c r="K623" s="6">
        <f t="shared" si="117"/>
        <v>0.76033238794262525</v>
      </c>
      <c r="L623" s="2">
        <f t="shared" si="118"/>
        <v>0.65669876622026113</v>
      </c>
      <c r="M623" s="2">
        <f t="shared" si="119"/>
        <v>0.65727241176373552</v>
      </c>
    </row>
    <row r="624" spans="1:13" x14ac:dyDescent="0.3">
      <c r="A624" t="s">
        <v>681</v>
      </c>
      <c r="B624">
        <v>47</v>
      </c>
      <c r="C624" s="5">
        <f t="shared" si="110"/>
        <v>0.24000000000000199</v>
      </c>
      <c r="D624" s="5">
        <f t="shared" si="111"/>
        <v>9.4999999999997087E-2</v>
      </c>
      <c r="E624" s="5">
        <f t="shared" si="112"/>
        <v>0.20000000000000284</v>
      </c>
      <c r="F624" s="5">
        <f t="shared" si="113"/>
        <v>8.0000000000001847E-2</v>
      </c>
      <c r="G624" s="2">
        <f t="shared" si="109"/>
        <v>621</v>
      </c>
      <c r="H624" s="6">
        <f t="shared" si="114"/>
        <v>1.3908205841446453E-3</v>
      </c>
      <c r="I624" s="6">
        <f t="shared" si="115"/>
        <v>1.8915863446784236E-3</v>
      </c>
      <c r="J624" s="6">
        <f t="shared" si="116"/>
        <v>0.86369958275382019</v>
      </c>
      <c r="K624" s="6">
        <f t="shared" si="117"/>
        <v>0.76222397428730371</v>
      </c>
      <c r="L624" s="2">
        <f t="shared" si="118"/>
        <v>0.65939264535007014</v>
      </c>
      <c r="M624" s="2">
        <f t="shared" si="119"/>
        <v>0.65998019525385621</v>
      </c>
    </row>
    <row r="625" spans="1:13" x14ac:dyDescent="0.3">
      <c r="A625" t="s">
        <v>682</v>
      </c>
      <c r="B625">
        <v>47.400000000000006</v>
      </c>
      <c r="C625" s="5">
        <f t="shared" si="110"/>
        <v>0.25999999999999801</v>
      </c>
      <c r="D625" s="5">
        <f t="shared" si="111"/>
        <v>-7.0000000000002061E-2</v>
      </c>
      <c r="E625" s="5">
        <f t="shared" si="112"/>
        <v>5.9999999999995168E-2</v>
      </c>
      <c r="F625" s="5">
        <f t="shared" si="113"/>
        <v>-7.0000000000003837E-2</v>
      </c>
      <c r="G625" s="2">
        <f t="shared" si="109"/>
        <v>622</v>
      </c>
      <c r="H625" s="6">
        <f t="shared" si="114"/>
        <v>1.3908205841446453E-3</v>
      </c>
      <c r="I625" s="6">
        <f t="shared" si="115"/>
        <v>1.9076849518671762E-3</v>
      </c>
      <c r="J625" s="6">
        <f t="shared" si="116"/>
        <v>0.86509040333796483</v>
      </c>
      <c r="K625" s="6">
        <f t="shared" si="117"/>
        <v>0.76413165923917092</v>
      </c>
      <c r="L625" s="2">
        <f t="shared" si="118"/>
        <v>0.66210573533518913</v>
      </c>
      <c r="M625" s="2">
        <f t="shared" si="119"/>
        <v>0.66269746326415113</v>
      </c>
    </row>
    <row r="626" spans="1:13" x14ac:dyDescent="0.3">
      <c r="A626" t="s">
        <v>683</v>
      </c>
      <c r="B626">
        <v>47.519999999999996</v>
      </c>
      <c r="C626" s="5">
        <f t="shared" si="110"/>
        <v>9.9999999999997868E-2</v>
      </c>
      <c r="D626" s="5">
        <f t="shared" si="111"/>
        <v>-9.9999999999980105E-3</v>
      </c>
      <c r="E626" s="5">
        <f t="shared" si="112"/>
        <v>4.00000000000027E-2</v>
      </c>
      <c r="F626" s="5">
        <f t="shared" si="113"/>
        <v>-9.9999999999962341E-3</v>
      </c>
      <c r="G626" s="2">
        <f t="shared" si="109"/>
        <v>623</v>
      </c>
      <c r="H626" s="6">
        <f t="shared" si="114"/>
        <v>1.3908205841446453E-3</v>
      </c>
      <c r="I626" s="6">
        <f t="shared" si="115"/>
        <v>1.9125145340238017E-3</v>
      </c>
      <c r="J626" s="6">
        <f t="shared" si="116"/>
        <v>0.86648122392210947</v>
      </c>
      <c r="K626" s="6">
        <f t="shared" si="117"/>
        <v>0.76604417377319478</v>
      </c>
      <c r="L626" s="2">
        <f t="shared" si="118"/>
        <v>0.6648283232746468</v>
      </c>
      <c r="M626" s="2">
        <f t="shared" si="119"/>
        <v>0.66542284103178073</v>
      </c>
    </row>
    <row r="627" spans="1:13" x14ac:dyDescent="0.3">
      <c r="A627" t="s">
        <v>684</v>
      </c>
      <c r="B627">
        <v>47.6</v>
      </c>
      <c r="C627" s="5">
        <f t="shared" si="110"/>
        <v>0.24000000000000199</v>
      </c>
      <c r="D627" s="5">
        <f t="shared" si="111"/>
        <v>7.5000000000001066E-2</v>
      </c>
      <c r="E627" s="5">
        <f t="shared" si="112"/>
        <v>0.19999999999999929</v>
      </c>
      <c r="F627" s="5">
        <f t="shared" si="113"/>
        <v>7.9999999999998295E-2</v>
      </c>
      <c r="G627" s="2">
        <f t="shared" si="109"/>
        <v>624</v>
      </c>
      <c r="H627" s="6">
        <f t="shared" si="114"/>
        <v>1.3908205841446453E-3</v>
      </c>
      <c r="I627" s="6">
        <f t="shared" si="115"/>
        <v>1.9157342554615524E-3</v>
      </c>
      <c r="J627" s="6">
        <f t="shared" si="116"/>
        <v>0.8678720445062541</v>
      </c>
      <c r="K627" s="6">
        <f t="shared" si="117"/>
        <v>0.76795990802865632</v>
      </c>
      <c r="L627" s="2">
        <f t="shared" si="118"/>
        <v>0.6675590299275489</v>
      </c>
      <c r="M627" s="2">
        <f t="shared" si="119"/>
        <v>0.66816751921581752</v>
      </c>
    </row>
    <row r="628" spans="1:13" x14ac:dyDescent="0.3">
      <c r="A628" t="s">
        <v>685</v>
      </c>
      <c r="B628">
        <v>48</v>
      </c>
      <c r="C628" s="5">
        <f t="shared" si="110"/>
        <v>0.25</v>
      </c>
      <c r="D628" s="5">
        <f t="shared" si="111"/>
        <v>-8.5000000000000853E-2</v>
      </c>
      <c r="E628" s="5">
        <f t="shared" si="112"/>
        <v>5.0000000000000711E-2</v>
      </c>
      <c r="F628" s="5">
        <f t="shared" si="113"/>
        <v>-7.4999999999999289E-2</v>
      </c>
      <c r="G628" s="2">
        <f t="shared" si="109"/>
        <v>625</v>
      </c>
      <c r="H628" s="6">
        <f t="shared" si="114"/>
        <v>1.3908205841446453E-3</v>
      </c>
      <c r="I628" s="6">
        <f t="shared" si="115"/>
        <v>1.9318328626503048E-3</v>
      </c>
      <c r="J628" s="6">
        <f t="shared" si="116"/>
        <v>0.86926286509039874</v>
      </c>
      <c r="K628" s="6">
        <f t="shared" si="117"/>
        <v>0.76989174089130663</v>
      </c>
      <c r="L628" s="2">
        <f t="shared" si="118"/>
        <v>0.67030908177740667</v>
      </c>
      <c r="M628" s="2">
        <f t="shared" si="119"/>
        <v>0.67092106954602748</v>
      </c>
    </row>
    <row r="629" spans="1:13" x14ac:dyDescent="0.3">
      <c r="A629" t="s">
        <v>686</v>
      </c>
      <c r="B629">
        <v>48.1</v>
      </c>
      <c r="C629" s="5">
        <f t="shared" si="110"/>
        <v>7.0000000000000284E-2</v>
      </c>
      <c r="D629" s="5">
        <f t="shared" si="111"/>
        <v>-8.9999999999999858E-2</v>
      </c>
      <c r="E629" s="5">
        <f t="shared" si="112"/>
        <v>1.9999999999999574E-2</v>
      </c>
      <c r="F629" s="5">
        <f t="shared" si="113"/>
        <v>-1.5000000000000568E-2</v>
      </c>
      <c r="G629" s="2">
        <f t="shared" si="109"/>
        <v>626</v>
      </c>
      <c r="H629" s="6">
        <f t="shared" si="114"/>
        <v>1.3908205841446453E-3</v>
      </c>
      <c r="I629" s="6">
        <f t="shared" si="115"/>
        <v>1.9358575144474931E-3</v>
      </c>
      <c r="J629" s="6">
        <f t="shared" si="116"/>
        <v>0.87065368567454338</v>
      </c>
      <c r="K629" s="6">
        <f t="shared" si="117"/>
        <v>0.7718275984057541</v>
      </c>
      <c r="L629" s="2">
        <f t="shared" si="118"/>
        <v>0.67306801696857477</v>
      </c>
      <c r="M629" s="2">
        <f t="shared" si="119"/>
        <v>0.67368140636836382</v>
      </c>
    </row>
    <row r="630" spans="1:13" x14ac:dyDescent="0.3">
      <c r="A630" t="s">
        <v>687</v>
      </c>
      <c r="B630">
        <v>48.14</v>
      </c>
      <c r="C630" s="5">
        <f t="shared" si="110"/>
        <v>7.0000000000000284E-2</v>
      </c>
      <c r="D630" s="5">
        <f t="shared" si="111"/>
        <v>1.9999999999999574E-2</v>
      </c>
      <c r="E630" s="5">
        <f t="shared" si="112"/>
        <v>5.0000000000000711E-2</v>
      </c>
      <c r="F630" s="5">
        <f t="shared" si="113"/>
        <v>1.5000000000000568E-2</v>
      </c>
      <c r="G630" s="2">
        <f t="shared" si="109"/>
        <v>627</v>
      </c>
      <c r="H630" s="6">
        <f t="shared" si="114"/>
        <v>1.3908205841446453E-3</v>
      </c>
      <c r="I630" s="6">
        <f t="shared" si="115"/>
        <v>1.9374673751663682E-3</v>
      </c>
      <c r="J630" s="6">
        <f t="shared" si="116"/>
        <v>0.87204450625868801</v>
      </c>
      <c r="K630" s="6">
        <f t="shared" si="117"/>
        <v>0.77376506578092041</v>
      </c>
      <c r="L630" s="2">
        <f t="shared" si="118"/>
        <v>0.67583374312992417</v>
      </c>
      <c r="M630" s="2">
        <f t="shared" si="119"/>
        <v>0.67645064220520268</v>
      </c>
    </row>
    <row r="631" spans="1:13" x14ac:dyDescent="0.3">
      <c r="A631" t="s">
        <v>688</v>
      </c>
      <c r="B631">
        <v>48.24</v>
      </c>
      <c r="C631" s="5">
        <f t="shared" si="110"/>
        <v>0.10999999999999943</v>
      </c>
      <c r="D631" s="5">
        <f t="shared" si="111"/>
        <v>5.0000000000007816E-3</v>
      </c>
      <c r="E631" s="5">
        <f t="shared" si="112"/>
        <v>5.9999999999998721E-2</v>
      </c>
      <c r="F631" s="5">
        <f t="shared" si="113"/>
        <v>4.9999999999990052E-3</v>
      </c>
      <c r="G631" s="2">
        <f t="shared" si="109"/>
        <v>628</v>
      </c>
      <c r="H631" s="6">
        <f t="shared" si="114"/>
        <v>1.3908205841446453E-3</v>
      </c>
      <c r="I631" s="6">
        <f t="shared" si="115"/>
        <v>1.9414920269635566E-3</v>
      </c>
      <c r="J631" s="6">
        <f t="shared" si="116"/>
        <v>0.87343532684283265</v>
      </c>
      <c r="K631" s="6">
        <f t="shared" si="117"/>
        <v>0.775706557807884</v>
      </c>
      <c r="L631" s="2">
        <f t="shared" si="118"/>
        <v>0.67860837950091302</v>
      </c>
      <c r="M631" s="2">
        <f t="shared" si="119"/>
        <v>0.67922949690386103</v>
      </c>
    </row>
    <row r="632" spans="1:13" x14ac:dyDescent="0.3">
      <c r="A632" t="s">
        <v>689</v>
      </c>
      <c r="B632">
        <v>48.36</v>
      </c>
      <c r="C632" s="5">
        <f t="shared" si="110"/>
        <v>8.0000000000001847E-2</v>
      </c>
      <c r="D632" s="5">
        <f t="shared" si="111"/>
        <v>-3.2499999999998863E-2</v>
      </c>
      <c r="E632" s="5">
        <f t="shared" si="112"/>
        <v>2.0000000000003126E-2</v>
      </c>
      <c r="F632" s="5">
        <f t="shared" si="113"/>
        <v>-1.9999999999997797E-2</v>
      </c>
      <c r="G632" s="2">
        <f t="shared" si="109"/>
        <v>629</v>
      </c>
      <c r="H632" s="6">
        <f t="shared" si="114"/>
        <v>1.3908205841446453E-3</v>
      </c>
      <c r="I632" s="6">
        <f t="shared" si="115"/>
        <v>1.9463216091201822E-3</v>
      </c>
      <c r="J632" s="6">
        <f t="shared" si="116"/>
        <v>0.87482614742697729</v>
      </c>
      <c r="K632" s="6">
        <f t="shared" si="117"/>
        <v>0.77765287941700423</v>
      </c>
      <c r="L632" s="2">
        <f t="shared" si="118"/>
        <v>0.68139264816788603</v>
      </c>
      <c r="M632" s="2">
        <f t="shared" si="119"/>
        <v>0.68201517391908462</v>
      </c>
    </row>
    <row r="633" spans="1:13" x14ac:dyDescent="0.3">
      <c r="A633" t="s">
        <v>690</v>
      </c>
      <c r="B633">
        <v>48.400000000000006</v>
      </c>
      <c r="C633" s="5">
        <f t="shared" si="110"/>
        <v>4.5000000000001705E-2</v>
      </c>
      <c r="D633" s="5">
        <f t="shared" si="111"/>
        <v>3.9999999999997371E-2</v>
      </c>
      <c r="E633" s="5">
        <f t="shared" si="112"/>
        <v>2.4999999999998579E-2</v>
      </c>
      <c r="F633" s="5">
        <f t="shared" si="113"/>
        <v>2.4999999999977263E-3</v>
      </c>
      <c r="G633" s="2">
        <f t="shared" si="109"/>
        <v>630</v>
      </c>
      <c r="H633" s="6">
        <f t="shared" si="114"/>
        <v>1.3908205841446453E-3</v>
      </c>
      <c r="I633" s="6">
        <f t="shared" si="115"/>
        <v>1.9479314698390576E-3</v>
      </c>
      <c r="J633" s="6">
        <f t="shared" si="116"/>
        <v>0.87621696801112192</v>
      </c>
      <c r="K633" s="6">
        <f t="shared" si="117"/>
        <v>0.7796008108868433</v>
      </c>
      <c r="L633" s="2">
        <f t="shared" si="118"/>
        <v>0.6841837436294792</v>
      </c>
      <c r="M633" s="2">
        <f t="shared" si="119"/>
        <v>0.68480803261477519</v>
      </c>
    </row>
    <row r="634" spans="1:13" x14ac:dyDescent="0.3">
      <c r="A634" t="s">
        <v>691</v>
      </c>
      <c r="B634">
        <v>48.45</v>
      </c>
      <c r="C634" s="5">
        <f t="shared" si="110"/>
        <v>0.15999999999999659</v>
      </c>
      <c r="D634" s="5">
        <f t="shared" si="111"/>
        <v>0.11499999999999844</v>
      </c>
      <c r="E634" s="5">
        <f t="shared" si="112"/>
        <v>0.13499999999999801</v>
      </c>
      <c r="F634" s="5">
        <f t="shared" si="113"/>
        <v>5.4999999999999716E-2</v>
      </c>
      <c r="G634" s="2">
        <f t="shared" si="109"/>
        <v>631</v>
      </c>
      <c r="H634" s="6">
        <f t="shared" si="114"/>
        <v>1.3908205841446453E-3</v>
      </c>
      <c r="I634" s="6">
        <f t="shared" si="115"/>
        <v>1.9499437957376515E-3</v>
      </c>
      <c r="J634" s="6">
        <f t="shared" si="116"/>
        <v>0.87760778859526656</v>
      </c>
      <c r="K634" s="6">
        <f t="shared" si="117"/>
        <v>0.78155075468258095</v>
      </c>
      <c r="L634" s="2">
        <f t="shared" si="118"/>
        <v>0.68698202636910788</v>
      </c>
      <c r="M634" s="2">
        <f t="shared" si="119"/>
        <v>0.68761585193196562</v>
      </c>
    </row>
    <row r="635" spans="1:13" x14ac:dyDescent="0.3">
      <c r="A635" t="s">
        <v>692</v>
      </c>
      <c r="B635">
        <v>48.72</v>
      </c>
      <c r="C635" s="5">
        <f t="shared" si="110"/>
        <v>0.27499999999999858</v>
      </c>
      <c r="D635" s="5">
        <f t="shared" si="111"/>
        <v>-9.9999999999980105E-3</v>
      </c>
      <c r="E635" s="5">
        <f t="shared" si="112"/>
        <v>0.14000000000000057</v>
      </c>
      <c r="F635" s="5">
        <f t="shared" si="113"/>
        <v>2.500000000001279E-3</v>
      </c>
      <c r="G635" s="2">
        <f t="shared" si="109"/>
        <v>632</v>
      </c>
      <c r="H635" s="6">
        <f t="shared" si="114"/>
        <v>1.3908205841446453E-3</v>
      </c>
      <c r="I635" s="6">
        <f t="shared" si="115"/>
        <v>1.9608103555900595E-3</v>
      </c>
      <c r="J635" s="6">
        <f t="shared" si="116"/>
        <v>0.87899860917941119</v>
      </c>
      <c r="K635" s="6">
        <f t="shared" si="117"/>
        <v>0.78351156503817099</v>
      </c>
      <c r="L635" s="2">
        <f t="shared" si="118"/>
        <v>0.68979529995710653</v>
      </c>
      <c r="M635" s="2">
        <f t="shared" si="119"/>
        <v>0.69043903097729431</v>
      </c>
    </row>
    <row r="636" spans="1:13" x14ac:dyDescent="0.3">
      <c r="A636" t="s">
        <v>693</v>
      </c>
      <c r="B636">
        <v>49</v>
      </c>
      <c r="C636" s="5">
        <f t="shared" si="110"/>
        <v>0.14000000000000057</v>
      </c>
      <c r="D636" s="5">
        <f t="shared" si="111"/>
        <v>-6.4999999999999503E-2</v>
      </c>
      <c r="E636" s="5">
        <f t="shared" si="112"/>
        <v>0</v>
      </c>
      <c r="F636" s="5">
        <f t="shared" si="113"/>
        <v>-7.0000000000000284E-2</v>
      </c>
      <c r="G636" s="2">
        <f t="shared" si="109"/>
        <v>633</v>
      </c>
      <c r="H636" s="6">
        <f t="shared" si="114"/>
        <v>1.3908205841446453E-3</v>
      </c>
      <c r="I636" s="6">
        <f t="shared" si="115"/>
        <v>1.9720793806221864E-3</v>
      </c>
      <c r="J636" s="6">
        <f t="shared" si="116"/>
        <v>0.88038942976355583</v>
      </c>
      <c r="K636" s="6">
        <f t="shared" si="117"/>
        <v>0.78548364441879315</v>
      </c>
      <c r="L636" s="2">
        <f t="shared" si="118"/>
        <v>0.69262396461962761</v>
      </c>
      <c r="M636" s="2">
        <f t="shared" si="119"/>
        <v>0.69326769563981538</v>
      </c>
    </row>
    <row r="637" spans="1:13" x14ac:dyDescent="0.3">
      <c r="A637" t="s">
        <v>694</v>
      </c>
      <c r="B637">
        <v>49</v>
      </c>
      <c r="C637" s="5">
        <f t="shared" si="110"/>
        <v>0.14499999999999957</v>
      </c>
      <c r="D637" s="5">
        <f t="shared" si="111"/>
        <v>3.2499999999998863E-2</v>
      </c>
      <c r="E637" s="5">
        <f t="shared" si="112"/>
        <v>0.14499999999999957</v>
      </c>
      <c r="F637" s="5">
        <f t="shared" si="113"/>
        <v>7.2499999999999787E-2</v>
      </c>
      <c r="G637" s="2">
        <f t="shared" si="109"/>
        <v>634</v>
      </c>
      <c r="H637" s="6">
        <f t="shared" si="114"/>
        <v>1.3908205841446453E-3</v>
      </c>
      <c r="I637" s="6">
        <f t="shared" si="115"/>
        <v>1.9720793806221864E-3</v>
      </c>
      <c r="J637" s="6">
        <f t="shared" si="116"/>
        <v>0.88178025034770047</v>
      </c>
      <c r="K637" s="6">
        <f t="shared" si="117"/>
        <v>0.78745572379941531</v>
      </c>
      <c r="L637" s="2">
        <f t="shared" si="118"/>
        <v>0.69545811489934084</v>
      </c>
      <c r="M637" s="2">
        <f t="shared" si="119"/>
        <v>0.69611213760908963</v>
      </c>
    </row>
    <row r="638" spans="1:13" x14ac:dyDescent="0.3">
      <c r="A638" t="s">
        <v>695</v>
      </c>
      <c r="B638">
        <v>49.29</v>
      </c>
      <c r="C638" s="5">
        <f t="shared" si="110"/>
        <v>0.20499999999999829</v>
      </c>
      <c r="D638" s="5">
        <f t="shared" si="111"/>
        <v>-1.9999999999999574E-2</v>
      </c>
      <c r="E638" s="5">
        <f t="shared" si="112"/>
        <v>5.9999999999998721E-2</v>
      </c>
      <c r="F638" s="5">
        <f t="shared" si="113"/>
        <v>-4.2500000000000426E-2</v>
      </c>
      <c r="G638" s="2">
        <f t="shared" si="109"/>
        <v>635</v>
      </c>
      <c r="H638" s="6">
        <f t="shared" si="114"/>
        <v>1.3908205841446453E-3</v>
      </c>
      <c r="I638" s="6">
        <f t="shared" si="115"/>
        <v>1.9837508708340319E-3</v>
      </c>
      <c r="J638" s="6">
        <f t="shared" si="116"/>
        <v>0.8831710709318451</v>
      </c>
      <c r="K638" s="6">
        <f t="shared" si="117"/>
        <v>0.78943947467024933</v>
      </c>
      <c r="L638" s="2">
        <f t="shared" si="118"/>
        <v>0.69830807495170499</v>
      </c>
      <c r="M638" s="2">
        <f t="shared" si="119"/>
        <v>0.69896636300869919</v>
      </c>
    </row>
    <row r="639" spans="1:13" x14ac:dyDescent="0.3">
      <c r="A639" t="s">
        <v>696</v>
      </c>
      <c r="B639">
        <v>49.41</v>
      </c>
      <c r="C639" s="5">
        <f t="shared" si="110"/>
        <v>0.10500000000000043</v>
      </c>
      <c r="D639" s="5">
        <f t="shared" si="111"/>
        <v>-5.9999999999996945E-2</v>
      </c>
      <c r="E639" s="5">
        <f t="shared" si="112"/>
        <v>4.5000000000001705E-2</v>
      </c>
      <c r="F639" s="5">
        <f t="shared" si="113"/>
        <v>-7.4999999999985079E-3</v>
      </c>
      <c r="G639" s="2">
        <f t="shared" si="109"/>
        <v>636</v>
      </c>
      <c r="H639" s="6">
        <f t="shared" si="114"/>
        <v>1.3908205841446453E-3</v>
      </c>
      <c r="I639" s="6">
        <f t="shared" si="115"/>
        <v>1.9885804529906573E-3</v>
      </c>
      <c r="J639" s="6">
        <f t="shared" si="116"/>
        <v>0.88456189151598974</v>
      </c>
      <c r="K639" s="6">
        <f t="shared" si="117"/>
        <v>0.79142805512323999</v>
      </c>
      <c r="L639" s="2">
        <f t="shared" si="118"/>
        <v>0.70116783186856912</v>
      </c>
      <c r="M639" s="2">
        <f t="shared" si="119"/>
        <v>0.70182932397380904</v>
      </c>
    </row>
    <row r="640" spans="1:13" x14ac:dyDescent="0.3">
      <c r="A640" t="s">
        <v>697</v>
      </c>
      <c r="B640">
        <v>49.5</v>
      </c>
      <c r="C640" s="5">
        <f t="shared" si="110"/>
        <v>8.5000000000004405E-2</v>
      </c>
      <c r="D640" s="5">
        <f t="shared" si="111"/>
        <v>-1.7500000000000071E-2</v>
      </c>
      <c r="E640" s="5">
        <f t="shared" si="112"/>
        <v>4.00000000000027E-2</v>
      </c>
      <c r="F640" s="5">
        <f t="shared" si="113"/>
        <v>-2.4999999999995026E-3</v>
      </c>
      <c r="G640" s="2">
        <f t="shared" si="109"/>
        <v>637</v>
      </c>
      <c r="H640" s="6">
        <f t="shared" si="114"/>
        <v>1.3908205841446453E-3</v>
      </c>
      <c r="I640" s="6">
        <f t="shared" si="115"/>
        <v>1.9922026396081271E-3</v>
      </c>
      <c r="J640" s="6">
        <f t="shared" si="116"/>
        <v>0.88595271210013438</v>
      </c>
      <c r="K640" s="6">
        <f t="shared" si="117"/>
        <v>0.79342025776284808</v>
      </c>
      <c r="L640" s="2">
        <f t="shared" si="118"/>
        <v>0.70403633442655689</v>
      </c>
      <c r="M640" s="2">
        <f t="shared" si="119"/>
        <v>0.70470067905273681</v>
      </c>
    </row>
    <row r="641" spans="1:13" x14ac:dyDescent="0.3">
      <c r="A641" t="s">
        <v>698</v>
      </c>
      <c r="B641">
        <v>49.580000000000005</v>
      </c>
      <c r="C641" s="5">
        <f t="shared" si="110"/>
        <v>7.0000000000000284E-2</v>
      </c>
      <c r="D641" s="5">
        <f t="shared" si="111"/>
        <v>-1.7500000000003624E-2</v>
      </c>
      <c r="E641" s="5">
        <f t="shared" si="112"/>
        <v>2.9999999999997584E-2</v>
      </c>
      <c r="F641" s="5">
        <f t="shared" si="113"/>
        <v>-5.000000000002558E-3</v>
      </c>
      <c r="G641" s="2">
        <f t="shared" si="109"/>
        <v>638</v>
      </c>
      <c r="H641" s="6">
        <f t="shared" si="114"/>
        <v>1.3908205841446453E-3</v>
      </c>
      <c r="I641" s="6">
        <f t="shared" si="115"/>
        <v>1.9954223610458778E-3</v>
      </c>
      <c r="J641" s="6">
        <f t="shared" si="116"/>
        <v>0.88734353268427901</v>
      </c>
      <c r="K641" s="6">
        <f t="shared" si="117"/>
        <v>0.79541568012389396</v>
      </c>
      <c r="L641" s="2">
        <f t="shared" si="118"/>
        <v>0.7069132400544722</v>
      </c>
      <c r="M641" s="2">
        <f t="shared" si="119"/>
        <v>0.70757972742989828</v>
      </c>
    </row>
    <row r="642" spans="1:13" x14ac:dyDescent="0.3">
      <c r="A642" t="s">
        <v>699</v>
      </c>
      <c r="B642">
        <v>49.64</v>
      </c>
      <c r="C642" s="5">
        <f t="shared" si="110"/>
        <v>4.9999999999997158E-2</v>
      </c>
      <c r="D642" s="5">
        <f t="shared" si="111"/>
        <v>3.5000000000000142E-2</v>
      </c>
      <c r="E642" s="5">
        <f t="shared" si="112"/>
        <v>1.9999999999999574E-2</v>
      </c>
      <c r="F642" s="5">
        <f t="shared" si="113"/>
        <v>-4.9999999999990052E-3</v>
      </c>
      <c r="G642" s="2">
        <f t="shared" si="109"/>
        <v>639</v>
      </c>
      <c r="H642" s="6">
        <f t="shared" si="114"/>
        <v>1.3908205841446453E-3</v>
      </c>
      <c r="I642" s="6">
        <f t="shared" si="115"/>
        <v>1.9978371521241901E-3</v>
      </c>
      <c r="J642" s="6">
        <f t="shared" si="116"/>
        <v>0.88873435326842365</v>
      </c>
      <c r="K642" s="6">
        <f t="shared" si="117"/>
        <v>0.79741351727601817</v>
      </c>
      <c r="L642" s="2">
        <f t="shared" si="118"/>
        <v>0.70979784569770366</v>
      </c>
      <c r="M642" s="2">
        <f t="shared" si="119"/>
        <v>0.71046576381165449</v>
      </c>
    </row>
    <row r="643" spans="1:13" x14ac:dyDescent="0.3">
      <c r="A643" t="s">
        <v>700</v>
      </c>
      <c r="B643">
        <v>49.68</v>
      </c>
      <c r="C643" s="5">
        <f t="shared" si="110"/>
        <v>0.14000000000000057</v>
      </c>
      <c r="D643" s="5">
        <f t="shared" si="111"/>
        <v>6.0000000000000497E-2</v>
      </c>
      <c r="E643" s="5">
        <f t="shared" si="112"/>
        <v>0.12000000000000099</v>
      </c>
      <c r="F643" s="5">
        <f t="shared" si="113"/>
        <v>5.0000000000000711E-2</v>
      </c>
      <c r="G643" s="2">
        <f t="shared" si="109"/>
        <v>640</v>
      </c>
      <c r="H643" s="6">
        <f t="shared" si="114"/>
        <v>1.3908205841446453E-3</v>
      </c>
      <c r="I643" s="6">
        <f t="shared" si="115"/>
        <v>1.9994470128430657E-3</v>
      </c>
      <c r="J643" s="6">
        <f t="shared" si="116"/>
        <v>0.89012517385256829</v>
      </c>
      <c r="K643" s="6">
        <f t="shared" si="117"/>
        <v>0.79941296428886122</v>
      </c>
      <c r="L643" s="2">
        <f t="shared" si="118"/>
        <v>0.71268944382358457</v>
      </c>
      <c r="M643" s="2">
        <f t="shared" si="119"/>
        <v>0.71336595980284911</v>
      </c>
    </row>
    <row r="644" spans="1:13" x14ac:dyDescent="0.3">
      <c r="A644" t="s">
        <v>701</v>
      </c>
      <c r="B644">
        <v>49.92</v>
      </c>
      <c r="C644" s="5">
        <f t="shared" si="110"/>
        <v>0.16999999999999815</v>
      </c>
      <c r="D644" s="5">
        <f t="shared" si="111"/>
        <v>2.2499999999999076E-2</v>
      </c>
      <c r="E644" s="5">
        <f t="shared" si="112"/>
        <v>4.9999999999997158E-2</v>
      </c>
      <c r="F644" s="5">
        <f t="shared" si="113"/>
        <v>-3.5000000000001918E-2</v>
      </c>
      <c r="G644" s="2">
        <f t="shared" si="109"/>
        <v>641</v>
      </c>
      <c r="H644" s="6">
        <f t="shared" si="114"/>
        <v>1.3908205841446453E-3</v>
      </c>
      <c r="I644" s="6">
        <f t="shared" si="115"/>
        <v>2.009106177156317E-3</v>
      </c>
      <c r="J644" s="6">
        <f t="shared" si="116"/>
        <v>0.89151599443671292</v>
      </c>
      <c r="K644" s="6">
        <f t="shared" si="117"/>
        <v>0.80142207046601754</v>
      </c>
      <c r="L644" s="2">
        <f t="shared" si="118"/>
        <v>0.715595228427233</v>
      </c>
      <c r="M644" s="2">
        <f t="shared" si="119"/>
        <v>0.71627533244794672</v>
      </c>
    </row>
    <row r="645" spans="1:13" x14ac:dyDescent="0.3">
      <c r="A645" t="s">
        <v>702</v>
      </c>
      <c r="B645">
        <v>50.019999999999996</v>
      </c>
      <c r="C645" s="5">
        <f t="shared" si="110"/>
        <v>0.18499999999999872</v>
      </c>
      <c r="D645" s="5">
        <f t="shared" si="111"/>
        <v>2.000000000000135E-2</v>
      </c>
      <c r="E645" s="5">
        <f t="shared" si="112"/>
        <v>0.13500000000000156</v>
      </c>
      <c r="F645" s="5">
        <f t="shared" si="113"/>
        <v>4.2500000000002203E-2</v>
      </c>
      <c r="G645" s="2">
        <f t="shared" si="109"/>
        <v>642</v>
      </c>
      <c r="H645" s="6">
        <f t="shared" si="114"/>
        <v>1.3908205841446453E-3</v>
      </c>
      <c r="I645" s="6">
        <f t="shared" si="115"/>
        <v>2.0131308289535049E-3</v>
      </c>
      <c r="J645" s="6">
        <f t="shared" si="116"/>
        <v>0.89290681502085756</v>
      </c>
      <c r="K645" s="6">
        <f t="shared" si="117"/>
        <v>0.80343520129497104</v>
      </c>
      <c r="L645" s="2">
        <f t="shared" si="118"/>
        <v>0.71851020087992157</v>
      </c>
      <c r="M645" s="2">
        <f t="shared" si="119"/>
        <v>0.71920000772598336</v>
      </c>
    </row>
    <row r="646" spans="1:13" x14ac:dyDescent="0.3">
      <c r="A646" t="s">
        <v>703</v>
      </c>
      <c r="B646">
        <v>50.29</v>
      </c>
      <c r="C646" s="5">
        <f t="shared" si="110"/>
        <v>0.21000000000000085</v>
      </c>
      <c r="D646" s="5">
        <f t="shared" si="111"/>
        <v>4.7500000000001208E-2</v>
      </c>
      <c r="E646" s="5">
        <f t="shared" si="112"/>
        <v>7.4999999999999289E-2</v>
      </c>
      <c r="F646" s="5">
        <f t="shared" si="113"/>
        <v>-3.0000000000001137E-2</v>
      </c>
      <c r="G646" s="2">
        <f t="shared" ref="G646:G709" si="120">G645+1</f>
        <v>643</v>
      </c>
      <c r="H646" s="6">
        <f t="shared" si="114"/>
        <v>1.3908205841446453E-3</v>
      </c>
      <c r="I646" s="6">
        <f t="shared" si="115"/>
        <v>2.0239973888059133E-3</v>
      </c>
      <c r="J646" s="6">
        <f t="shared" si="116"/>
        <v>0.89429763560500219</v>
      </c>
      <c r="K646" s="6">
        <f t="shared" si="117"/>
        <v>0.80545919868377691</v>
      </c>
      <c r="L646" s="2">
        <f t="shared" si="118"/>
        <v>0.7214405061924194</v>
      </c>
      <c r="M646" s="2">
        <f t="shared" si="119"/>
        <v>0.72213571189336079</v>
      </c>
    </row>
    <row r="647" spans="1:13" x14ac:dyDescent="0.3">
      <c r="A647" t="s">
        <v>704</v>
      </c>
      <c r="B647">
        <v>50.44</v>
      </c>
      <c r="C647" s="5">
        <f t="shared" si="110"/>
        <v>0.28000000000000114</v>
      </c>
      <c r="D647" s="5">
        <f t="shared" si="111"/>
        <v>3.5000000000000142E-2</v>
      </c>
      <c r="E647" s="5">
        <f t="shared" si="112"/>
        <v>0.20500000000000185</v>
      </c>
      <c r="F647" s="5">
        <f t="shared" si="113"/>
        <v>6.5000000000001279E-2</v>
      </c>
      <c r="G647" s="2">
        <f t="shared" si="120"/>
        <v>644</v>
      </c>
      <c r="H647" s="6">
        <f t="shared" si="114"/>
        <v>1.3908205841446453E-3</v>
      </c>
      <c r="I647" s="6">
        <f t="shared" si="115"/>
        <v>2.0300343665016953E-3</v>
      </c>
      <c r="J647" s="6">
        <f t="shared" si="116"/>
        <v>0.89568845618914683</v>
      </c>
      <c r="K647" s="6">
        <f t="shared" si="117"/>
        <v>0.80748923305027864</v>
      </c>
      <c r="L647" s="2">
        <f t="shared" si="118"/>
        <v>0.7243818571869638</v>
      </c>
      <c r="M647" s="2">
        <f t="shared" si="119"/>
        <v>0.72509184270794025</v>
      </c>
    </row>
    <row r="648" spans="1:13" x14ac:dyDescent="0.3">
      <c r="A648" t="s">
        <v>705</v>
      </c>
      <c r="B648">
        <v>50.85</v>
      </c>
      <c r="C648" s="5">
        <f t="shared" si="110"/>
        <v>0.28000000000000114</v>
      </c>
      <c r="D648" s="5">
        <f t="shared" si="111"/>
        <v>-5.2500000000000213E-2</v>
      </c>
      <c r="E648" s="5">
        <f t="shared" si="112"/>
        <v>7.4999999999999289E-2</v>
      </c>
      <c r="F648" s="5">
        <f t="shared" si="113"/>
        <v>-6.5000000000001279E-2</v>
      </c>
      <c r="G648" s="2">
        <f t="shared" si="120"/>
        <v>645</v>
      </c>
      <c r="H648" s="6">
        <f t="shared" si="114"/>
        <v>1.3908205841446453E-3</v>
      </c>
      <c r="I648" s="6">
        <f t="shared" si="115"/>
        <v>2.0465354388701667E-3</v>
      </c>
      <c r="J648" s="6">
        <f t="shared" si="116"/>
        <v>0.89707927677329147</v>
      </c>
      <c r="K648" s="6">
        <f t="shared" si="117"/>
        <v>0.80953576848914877</v>
      </c>
      <c r="L648" s="2">
        <f t="shared" si="118"/>
        <v>0.72734368072877231</v>
      </c>
      <c r="M648" s="2">
        <f t="shared" si="119"/>
        <v>0.72805908189733415</v>
      </c>
    </row>
    <row r="649" spans="1:13" x14ac:dyDescent="0.3">
      <c r="A649" t="s">
        <v>706</v>
      </c>
      <c r="B649">
        <v>51</v>
      </c>
      <c r="C649" s="5">
        <f t="shared" si="110"/>
        <v>0.17500000000000071</v>
      </c>
      <c r="D649" s="5">
        <f t="shared" si="111"/>
        <v>7.0000000000000284E-2</v>
      </c>
      <c r="E649" s="5">
        <f t="shared" si="112"/>
        <v>0.10000000000000142</v>
      </c>
      <c r="F649" s="5">
        <f t="shared" si="113"/>
        <v>1.2500000000001066E-2</v>
      </c>
      <c r="G649" s="2">
        <f t="shared" si="120"/>
        <v>646</v>
      </c>
      <c r="H649" s="6">
        <f t="shared" si="114"/>
        <v>1.3908205841446453E-3</v>
      </c>
      <c r="I649" s="6">
        <f t="shared" si="115"/>
        <v>2.0525724165659487E-3</v>
      </c>
      <c r="J649" s="6">
        <f t="shared" si="116"/>
        <v>0.8984700973574361</v>
      </c>
      <c r="K649" s="6">
        <f t="shared" si="117"/>
        <v>0.81158834090571474</v>
      </c>
      <c r="L649" s="2">
        <f t="shared" si="118"/>
        <v>0.73031662943810105</v>
      </c>
      <c r="M649" s="2">
        <f t="shared" si="119"/>
        <v>0.73103926266524688</v>
      </c>
    </row>
    <row r="650" spans="1:13" x14ac:dyDescent="0.3">
      <c r="A650" t="s">
        <v>707</v>
      </c>
      <c r="B650">
        <v>51.2</v>
      </c>
      <c r="C650" s="5">
        <f t="shared" si="110"/>
        <v>0.42000000000000171</v>
      </c>
      <c r="D650" s="5">
        <f t="shared" si="111"/>
        <v>0.13250000000000028</v>
      </c>
      <c r="E650" s="5">
        <f t="shared" si="112"/>
        <v>0.32000000000000028</v>
      </c>
      <c r="F650" s="5">
        <f t="shared" si="113"/>
        <v>0.10999999999999943</v>
      </c>
      <c r="G650" s="2">
        <f t="shared" si="120"/>
        <v>647</v>
      </c>
      <c r="H650" s="6">
        <f t="shared" si="114"/>
        <v>1.3908205841446453E-3</v>
      </c>
      <c r="I650" s="6">
        <f t="shared" si="115"/>
        <v>2.0606217201603254E-3</v>
      </c>
      <c r="J650" s="6">
        <f t="shared" si="116"/>
        <v>0.89986091794158074</v>
      </c>
      <c r="K650" s="6">
        <f t="shared" si="117"/>
        <v>0.81364896262587505</v>
      </c>
      <c r="L650" s="2">
        <f t="shared" si="118"/>
        <v>0.73330254211622281</v>
      </c>
      <c r="M650" s="2">
        <f t="shared" si="119"/>
        <v>0.73404835375527666</v>
      </c>
    </row>
    <row r="651" spans="1:13" x14ac:dyDescent="0.3">
      <c r="A651" t="s">
        <v>708</v>
      </c>
      <c r="B651">
        <v>51.84</v>
      </c>
      <c r="C651" s="5">
        <f t="shared" si="110"/>
        <v>0.44000000000000128</v>
      </c>
      <c r="D651" s="5">
        <f t="shared" si="111"/>
        <v>-0.12000000000000277</v>
      </c>
      <c r="E651" s="5">
        <f t="shared" si="112"/>
        <v>0.12000000000000099</v>
      </c>
      <c r="F651" s="5">
        <f t="shared" si="113"/>
        <v>-9.9999999999999645E-2</v>
      </c>
      <c r="G651" s="2">
        <f t="shared" si="120"/>
        <v>648</v>
      </c>
      <c r="H651" s="6">
        <f t="shared" si="114"/>
        <v>1.3908205841446453E-3</v>
      </c>
      <c r="I651" s="6">
        <f t="shared" si="115"/>
        <v>2.0863794916623295E-3</v>
      </c>
      <c r="J651" s="6">
        <f t="shared" si="116"/>
        <v>0.90125173852572538</v>
      </c>
      <c r="K651" s="6">
        <f t="shared" si="117"/>
        <v>0.8157353421175374</v>
      </c>
      <c r="L651" s="2">
        <f t="shared" si="118"/>
        <v>0.73631743676533934</v>
      </c>
      <c r="M651" s="2">
        <f t="shared" si="119"/>
        <v>0.73707195374302314</v>
      </c>
    </row>
    <row r="652" spans="1:13" x14ac:dyDescent="0.3">
      <c r="A652" t="s">
        <v>709</v>
      </c>
      <c r="B652">
        <v>52.080000000000005</v>
      </c>
      <c r="C652" s="5">
        <f t="shared" si="110"/>
        <v>0.17999999999999616</v>
      </c>
      <c r="D652" s="5">
        <f t="shared" si="111"/>
        <v>-0.14500000000000135</v>
      </c>
      <c r="E652" s="5">
        <f t="shared" si="112"/>
        <v>5.9999999999995168E-2</v>
      </c>
      <c r="F652" s="5">
        <f t="shared" si="113"/>
        <v>-3.0000000000002913E-2</v>
      </c>
      <c r="G652" s="2">
        <f t="shared" si="120"/>
        <v>649</v>
      </c>
      <c r="H652" s="6">
        <f t="shared" si="114"/>
        <v>1.3908205841446453E-3</v>
      </c>
      <c r="I652" s="6">
        <f t="shared" si="115"/>
        <v>2.0960386559755809E-3</v>
      </c>
      <c r="J652" s="6">
        <f t="shared" si="116"/>
        <v>0.90264255910987001</v>
      </c>
      <c r="K652" s="6">
        <f t="shared" si="117"/>
        <v>0.81783138077351303</v>
      </c>
      <c r="L652" s="2">
        <f t="shared" si="118"/>
        <v>0.73934686718050158</v>
      </c>
      <c r="M652" s="2">
        <f t="shared" si="119"/>
        <v>0.74010574354458258</v>
      </c>
    </row>
    <row r="653" spans="1:13" x14ac:dyDescent="0.3">
      <c r="A653" t="s">
        <v>710</v>
      </c>
      <c r="B653">
        <v>52.199999999999996</v>
      </c>
      <c r="C653" s="5">
        <f t="shared" si="110"/>
        <v>0.14999999999999858</v>
      </c>
      <c r="D653" s="5">
        <f t="shared" si="111"/>
        <v>-1.4999999999997016E-2</v>
      </c>
      <c r="E653" s="5">
        <f t="shared" si="112"/>
        <v>9.0000000000003411E-2</v>
      </c>
      <c r="F653" s="5">
        <f t="shared" si="113"/>
        <v>1.5000000000004121E-2</v>
      </c>
      <c r="G653" s="2">
        <f t="shared" si="120"/>
        <v>650</v>
      </c>
      <c r="H653" s="6">
        <f t="shared" si="114"/>
        <v>1.3908205841446453E-3</v>
      </c>
      <c r="I653" s="6">
        <f t="shared" si="115"/>
        <v>2.1008682381322063E-3</v>
      </c>
      <c r="J653" s="6">
        <f t="shared" si="116"/>
        <v>0.90403337969401465</v>
      </c>
      <c r="K653" s="6">
        <f t="shared" si="117"/>
        <v>0.81993224901164519</v>
      </c>
      <c r="L653" s="2">
        <f t="shared" si="118"/>
        <v>0.74238650084364144</v>
      </c>
      <c r="M653" s="2">
        <f t="shared" si="119"/>
        <v>0.74315192636294181</v>
      </c>
    </row>
    <row r="654" spans="1:13" x14ac:dyDescent="0.3">
      <c r="A654" t="s">
        <v>711</v>
      </c>
      <c r="B654">
        <v>52.38</v>
      </c>
      <c r="C654" s="5">
        <f t="shared" si="110"/>
        <v>0.15000000000000213</v>
      </c>
      <c r="D654" s="5">
        <f t="shared" si="111"/>
        <v>-4.249999999999865E-2</v>
      </c>
      <c r="E654" s="5">
        <f t="shared" si="112"/>
        <v>5.9999999999998721E-2</v>
      </c>
      <c r="F654" s="5">
        <f t="shared" si="113"/>
        <v>-1.5000000000002345E-2</v>
      </c>
      <c r="G654" s="2">
        <f t="shared" si="120"/>
        <v>651</v>
      </c>
      <c r="H654" s="6">
        <f t="shared" si="114"/>
        <v>1.3908205841446453E-3</v>
      </c>
      <c r="I654" s="6">
        <f t="shared" si="115"/>
        <v>2.1081126113671454E-3</v>
      </c>
      <c r="J654" s="6">
        <f t="shared" si="116"/>
        <v>0.90542420027815929</v>
      </c>
      <c r="K654" s="6">
        <f t="shared" si="117"/>
        <v>0.82204036162301231</v>
      </c>
      <c r="L654" s="2">
        <f t="shared" si="118"/>
        <v>0.74543854767482776</v>
      </c>
      <c r="M654" s="2">
        <f t="shared" si="119"/>
        <v>0.74620834601468999</v>
      </c>
    </row>
    <row r="655" spans="1:13" x14ac:dyDescent="0.3">
      <c r="A655" t="s">
        <v>712</v>
      </c>
      <c r="B655">
        <v>52.5</v>
      </c>
      <c r="C655" s="5">
        <f t="shared" si="110"/>
        <v>6.5000000000001279E-2</v>
      </c>
      <c r="D655" s="5">
        <f t="shared" si="111"/>
        <v>-7.0000000000000284E-2</v>
      </c>
      <c r="E655" s="5">
        <f t="shared" si="112"/>
        <v>5.000000000002558E-3</v>
      </c>
      <c r="F655" s="5">
        <f t="shared" si="113"/>
        <v>-2.7499999999998082E-2</v>
      </c>
      <c r="G655" s="2">
        <f t="shared" si="120"/>
        <v>652</v>
      </c>
      <c r="H655" s="6">
        <f t="shared" si="114"/>
        <v>1.3908205841446453E-3</v>
      </c>
      <c r="I655" s="6">
        <f t="shared" si="115"/>
        <v>2.1129421935237708E-3</v>
      </c>
      <c r="J655" s="6">
        <f t="shared" si="116"/>
        <v>0.90681502086230392</v>
      </c>
      <c r="K655" s="6">
        <f t="shared" si="117"/>
        <v>0.82415330381653606</v>
      </c>
      <c r="L655" s="2">
        <f t="shared" si="118"/>
        <v>0.74850084477356771</v>
      </c>
      <c r="M655" s="2">
        <f t="shared" si="119"/>
        <v>0.74927100807490032</v>
      </c>
    </row>
    <row r="656" spans="1:13" x14ac:dyDescent="0.3">
      <c r="A656" t="s">
        <v>713</v>
      </c>
      <c r="B656">
        <v>52.510000000000005</v>
      </c>
      <c r="C656" s="5">
        <f t="shared" si="110"/>
        <v>1.0000000000001563E-2</v>
      </c>
      <c r="D656" s="5">
        <f t="shared" si="111"/>
        <v>-1.7763568394002505E-15</v>
      </c>
      <c r="E656" s="5">
        <f t="shared" si="112"/>
        <v>4.9999999999990052E-3</v>
      </c>
      <c r="F656" s="5">
        <f t="shared" si="113"/>
        <v>-1.7763568394002505E-15</v>
      </c>
      <c r="G656" s="2">
        <f t="shared" si="120"/>
        <v>653</v>
      </c>
      <c r="H656" s="6">
        <f t="shared" si="114"/>
        <v>1.3908205841446453E-3</v>
      </c>
      <c r="I656" s="6">
        <f t="shared" si="115"/>
        <v>2.1133446587034898E-3</v>
      </c>
      <c r="J656" s="6">
        <f t="shared" si="116"/>
        <v>0.90820584144644856</v>
      </c>
      <c r="K656" s="6">
        <f t="shared" si="117"/>
        <v>0.82626664847523956</v>
      </c>
      <c r="L656" s="2">
        <f t="shared" si="118"/>
        <v>0.7515693854002834</v>
      </c>
      <c r="M656" s="2">
        <f t="shared" si="119"/>
        <v>0.7523399142228433</v>
      </c>
    </row>
    <row r="657" spans="1:13" x14ac:dyDescent="0.3">
      <c r="A657" t="s">
        <v>714</v>
      </c>
      <c r="B657">
        <v>52.52</v>
      </c>
      <c r="C657" s="5">
        <f t="shared" si="110"/>
        <v>6.4999999999997726E-2</v>
      </c>
      <c r="D657" s="5">
        <f t="shared" si="111"/>
        <v>6.4999999999997726E-2</v>
      </c>
      <c r="E657" s="5">
        <f t="shared" si="112"/>
        <v>5.9999999999998721E-2</v>
      </c>
      <c r="F657" s="5">
        <f t="shared" si="113"/>
        <v>2.7499999999999858E-2</v>
      </c>
      <c r="G657" s="2">
        <f t="shared" si="120"/>
        <v>654</v>
      </c>
      <c r="H657" s="6">
        <f t="shared" si="114"/>
        <v>1.3908205841446453E-3</v>
      </c>
      <c r="I657" s="6">
        <f t="shared" si="115"/>
        <v>2.1137471238832088E-3</v>
      </c>
      <c r="J657" s="6">
        <f t="shared" si="116"/>
        <v>0.90959666203059319</v>
      </c>
      <c r="K657" s="6">
        <f t="shared" si="117"/>
        <v>0.8283803955991228</v>
      </c>
      <c r="L657" s="2">
        <f t="shared" si="118"/>
        <v>0.75464417123424554</v>
      </c>
      <c r="M657" s="2">
        <f t="shared" si="119"/>
        <v>0.75541909302861399</v>
      </c>
    </row>
    <row r="658" spans="1:13" x14ac:dyDescent="0.3">
      <c r="A658" t="s">
        <v>715</v>
      </c>
      <c r="B658">
        <v>52.64</v>
      </c>
      <c r="C658" s="5">
        <f t="shared" si="110"/>
        <v>0.13999999999999702</v>
      </c>
      <c r="D658" s="5">
        <f t="shared" si="111"/>
        <v>7.5000000000002842E-3</v>
      </c>
      <c r="E658" s="5">
        <f t="shared" si="112"/>
        <v>7.9999999999998295E-2</v>
      </c>
      <c r="F658" s="5">
        <f t="shared" si="113"/>
        <v>9.9999999999997868E-3</v>
      </c>
      <c r="G658" s="2">
        <f t="shared" si="120"/>
        <v>655</v>
      </c>
      <c r="H658" s="6">
        <f t="shared" si="114"/>
        <v>1.3908205841446453E-3</v>
      </c>
      <c r="I658" s="6">
        <f t="shared" si="115"/>
        <v>2.1185767060398343E-3</v>
      </c>
      <c r="J658" s="6">
        <f t="shared" si="116"/>
        <v>0.91098748261473783</v>
      </c>
      <c r="K658" s="6">
        <f t="shared" si="117"/>
        <v>0.83049897230516267</v>
      </c>
      <c r="L658" s="2">
        <f t="shared" si="118"/>
        <v>0.75772924316019996</v>
      </c>
      <c r="M658" s="2">
        <f t="shared" si="119"/>
        <v>0.75851003120642313</v>
      </c>
    </row>
    <row r="659" spans="1:13" x14ac:dyDescent="0.3">
      <c r="A659" t="s">
        <v>716</v>
      </c>
      <c r="B659">
        <v>52.8</v>
      </c>
      <c r="C659" s="5">
        <f t="shared" si="110"/>
        <v>7.9999999999998295E-2</v>
      </c>
      <c r="D659" s="5">
        <f t="shared" si="111"/>
        <v>0.1050000000000022</v>
      </c>
      <c r="E659" s="5">
        <f t="shared" si="112"/>
        <v>0</v>
      </c>
      <c r="F659" s="5">
        <f t="shared" si="113"/>
        <v>-3.9999999999999147E-2</v>
      </c>
      <c r="G659" s="2">
        <f t="shared" si="120"/>
        <v>656</v>
      </c>
      <c r="H659" s="6">
        <f t="shared" si="114"/>
        <v>1.3908205841446453E-3</v>
      </c>
      <c r="I659" s="6">
        <f t="shared" si="115"/>
        <v>2.1250161489153353E-3</v>
      </c>
      <c r="J659" s="6">
        <f t="shared" si="116"/>
        <v>0.91237830319888247</v>
      </c>
      <c r="K659" s="6">
        <f t="shared" si="117"/>
        <v>0.83262398845407803</v>
      </c>
      <c r="L659" s="2">
        <f t="shared" si="118"/>
        <v>0.76082609237041221</v>
      </c>
      <c r="M659" s="2">
        <f t="shared" si="119"/>
        <v>0.76160688041663527</v>
      </c>
    </row>
    <row r="660" spans="1:13" x14ac:dyDescent="0.3">
      <c r="A660" t="s">
        <v>717</v>
      </c>
      <c r="B660">
        <v>52.8</v>
      </c>
      <c r="C660" s="5">
        <f t="shared" si="110"/>
        <v>0.35000000000000142</v>
      </c>
      <c r="D660" s="5">
        <f t="shared" si="111"/>
        <v>0.24500000000000277</v>
      </c>
      <c r="E660" s="5">
        <f t="shared" si="112"/>
        <v>0.35000000000000142</v>
      </c>
      <c r="F660" s="5">
        <f t="shared" si="113"/>
        <v>0.17500000000000071</v>
      </c>
      <c r="G660" s="2">
        <f t="shared" si="120"/>
        <v>657</v>
      </c>
      <c r="H660" s="6">
        <f t="shared" si="114"/>
        <v>1.3908205841446453E-3</v>
      </c>
      <c r="I660" s="6">
        <f t="shared" si="115"/>
        <v>2.1250161489153353E-3</v>
      </c>
      <c r="J660" s="6">
        <f t="shared" si="116"/>
        <v>0.9137691237830271</v>
      </c>
      <c r="K660" s="6">
        <f t="shared" si="117"/>
        <v>0.83474900460299339</v>
      </c>
      <c r="L660" s="2">
        <f t="shared" si="118"/>
        <v>0.76392885261302745</v>
      </c>
      <c r="M660" s="2">
        <f t="shared" si="119"/>
        <v>0.76473538387707418</v>
      </c>
    </row>
    <row r="661" spans="1:13" x14ac:dyDescent="0.3">
      <c r="A661" t="s">
        <v>718</v>
      </c>
      <c r="B661">
        <v>53.5</v>
      </c>
      <c r="C661" s="5">
        <f t="shared" si="110"/>
        <v>0.57000000000000384</v>
      </c>
      <c r="D661" s="5">
        <f t="shared" si="111"/>
        <v>-6.4999999999999503E-2</v>
      </c>
      <c r="E661" s="5">
        <f t="shared" si="112"/>
        <v>0.22000000000000242</v>
      </c>
      <c r="F661" s="5">
        <f t="shared" si="113"/>
        <v>-6.4999999999999503E-2</v>
      </c>
      <c r="G661" s="2">
        <f t="shared" si="120"/>
        <v>658</v>
      </c>
      <c r="H661" s="6">
        <f t="shared" si="114"/>
        <v>1.3908205841446453E-3</v>
      </c>
      <c r="I661" s="6">
        <f t="shared" si="115"/>
        <v>2.1531887114956522E-3</v>
      </c>
      <c r="J661" s="6">
        <f t="shared" si="116"/>
        <v>0.91515994436717174</v>
      </c>
      <c r="K661" s="6">
        <f t="shared" si="117"/>
        <v>0.83690219331448901</v>
      </c>
      <c r="L661" s="2">
        <f t="shared" si="118"/>
        <v>0.76706334547182931</v>
      </c>
      <c r="M661" s="2">
        <f t="shared" si="119"/>
        <v>0.76788608281638138</v>
      </c>
    </row>
    <row r="662" spans="1:13" x14ac:dyDescent="0.3">
      <c r="A662" t="s">
        <v>719</v>
      </c>
      <c r="B662">
        <v>53.940000000000005</v>
      </c>
      <c r="C662" s="5">
        <f t="shared" si="110"/>
        <v>0.22000000000000242</v>
      </c>
      <c r="D662" s="5">
        <f t="shared" si="111"/>
        <v>-1.000000000000334E-2</v>
      </c>
      <c r="E662" s="5">
        <f t="shared" si="112"/>
        <v>0</v>
      </c>
      <c r="F662" s="5">
        <f t="shared" si="113"/>
        <v>-0.11000000000000121</v>
      </c>
      <c r="G662" s="2">
        <f t="shared" si="120"/>
        <v>659</v>
      </c>
      <c r="H662" s="6">
        <f t="shared" si="114"/>
        <v>1.3908205841446453E-3</v>
      </c>
      <c r="I662" s="6">
        <f t="shared" si="115"/>
        <v>2.1708971794032802E-3</v>
      </c>
      <c r="J662" s="6">
        <f t="shared" si="116"/>
        <v>0.91655076495131638</v>
      </c>
      <c r="K662" s="6">
        <f t="shared" si="117"/>
        <v>0.83907309049389234</v>
      </c>
      <c r="L662" s="2">
        <f t="shared" si="118"/>
        <v>0.77022008306810286</v>
      </c>
      <c r="M662" s="2">
        <f t="shared" si="119"/>
        <v>0.77104282041265493</v>
      </c>
    </row>
    <row r="663" spans="1:13" x14ac:dyDescent="0.3">
      <c r="A663" t="s">
        <v>720</v>
      </c>
      <c r="B663">
        <v>53.940000000000005</v>
      </c>
      <c r="C663" s="5">
        <f t="shared" si="110"/>
        <v>0.54999999999999716</v>
      </c>
      <c r="D663" s="5">
        <f t="shared" si="111"/>
        <v>0.20499999999999652</v>
      </c>
      <c r="E663" s="5">
        <f t="shared" si="112"/>
        <v>0.54999999999999716</v>
      </c>
      <c r="F663" s="5">
        <f t="shared" si="113"/>
        <v>0.27499999999999858</v>
      </c>
      <c r="G663" s="2">
        <f t="shared" si="120"/>
        <v>660</v>
      </c>
      <c r="H663" s="6">
        <f t="shared" si="114"/>
        <v>1.3908205841446453E-3</v>
      </c>
      <c r="I663" s="6">
        <f t="shared" si="115"/>
        <v>2.1708971794032802E-3</v>
      </c>
      <c r="J663" s="6">
        <f t="shared" si="116"/>
        <v>0.91794158553546101</v>
      </c>
      <c r="K663" s="6">
        <f t="shared" si="117"/>
        <v>0.84124398767329567</v>
      </c>
      <c r="L663" s="2">
        <f t="shared" si="118"/>
        <v>0.77338285932134276</v>
      </c>
      <c r="M663" s="2">
        <f t="shared" si="119"/>
        <v>0.77424623501366607</v>
      </c>
    </row>
    <row r="664" spans="1:13" x14ac:dyDescent="0.3">
      <c r="A664" t="s">
        <v>721</v>
      </c>
      <c r="B664">
        <v>55.04</v>
      </c>
      <c r="C664" s="5">
        <f t="shared" si="110"/>
        <v>0.62999999999999545</v>
      </c>
      <c r="D664" s="5">
        <f t="shared" si="111"/>
        <v>-0.23499999999999766</v>
      </c>
      <c r="E664" s="5">
        <f t="shared" si="112"/>
        <v>7.9999999999998295E-2</v>
      </c>
      <c r="F664" s="5">
        <f t="shared" si="113"/>
        <v>-0.23499999999999943</v>
      </c>
      <c r="G664" s="2">
        <f t="shared" si="120"/>
        <v>661</v>
      </c>
      <c r="H664" s="6">
        <f t="shared" si="114"/>
        <v>1.3908205841446453E-3</v>
      </c>
      <c r="I664" s="6">
        <f t="shared" si="115"/>
        <v>2.2151683491723495E-3</v>
      </c>
      <c r="J664" s="6">
        <f t="shared" si="116"/>
        <v>0.91933240611960565</v>
      </c>
      <c r="K664" s="6">
        <f t="shared" si="117"/>
        <v>0.84345915602246802</v>
      </c>
      <c r="L664" s="2">
        <f t="shared" si="118"/>
        <v>0.7765924357258287</v>
      </c>
      <c r="M664" s="2">
        <f t="shared" si="119"/>
        <v>0.77746173140666475</v>
      </c>
    </row>
    <row r="665" spans="1:13" x14ac:dyDescent="0.3">
      <c r="A665" t="s">
        <v>722</v>
      </c>
      <c r="B665">
        <v>55.199999999999996</v>
      </c>
      <c r="C665" s="5">
        <f t="shared" si="110"/>
        <v>8.0000000000001847E-2</v>
      </c>
      <c r="D665" s="5">
        <f t="shared" si="111"/>
        <v>-0.30249999999999666</v>
      </c>
      <c r="E665" s="5">
        <f t="shared" si="112"/>
        <v>3.5527136788005009E-15</v>
      </c>
      <c r="F665" s="5">
        <f t="shared" si="113"/>
        <v>-3.9999999999997371E-2</v>
      </c>
      <c r="G665" s="2">
        <f t="shared" si="120"/>
        <v>662</v>
      </c>
      <c r="H665" s="6">
        <f t="shared" si="114"/>
        <v>1.3908205841446453E-3</v>
      </c>
      <c r="I665" s="6">
        <f t="shared" si="115"/>
        <v>2.2216077920478505E-3</v>
      </c>
      <c r="J665" s="6">
        <f t="shared" si="116"/>
        <v>0.92072322670375029</v>
      </c>
      <c r="K665" s="6">
        <f t="shared" si="117"/>
        <v>0.84568076381451585</v>
      </c>
      <c r="L665" s="2">
        <f t="shared" si="118"/>
        <v>0.77981411183452154</v>
      </c>
      <c r="M665" s="2">
        <f t="shared" si="119"/>
        <v>0.7806834075153577</v>
      </c>
    </row>
    <row r="666" spans="1:13" x14ac:dyDescent="0.3">
      <c r="A666" t="s">
        <v>723</v>
      </c>
      <c r="B666">
        <v>55.2</v>
      </c>
      <c r="C666" s="5">
        <f t="shared" si="110"/>
        <v>2.5000000000002132E-2</v>
      </c>
      <c r="D666" s="5">
        <f t="shared" si="111"/>
        <v>0.10999999999999943</v>
      </c>
      <c r="E666" s="5">
        <f t="shared" si="112"/>
        <v>2.4999999999998579E-2</v>
      </c>
      <c r="F666" s="5">
        <f t="shared" si="113"/>
        <v>1.2499999999997513E-2</v>
      </c>
      <c r="G666" s="2">
        <f t="shared" si="120"/>
        <v>663</v>
      </c>
      <c r="H666" s="6">
        <f t="shared" si="114"/>
        <v>1.3908205841446453E-3</v>
      </c>
      <c r="I666" s="6">
        <f t="shared" si="115"/>
        <v>2.2216077920478509E-3</v>
      </c>
      <c r="J666" s="6">
        <f t="shared" si="116"/>
        <v>0.92211404728789492</v>
      </c>
      <c r="K666" s="6">
        <f t="shared" si="117"/>
        <v>0.84790237160656368</v>
      </c>
      <c r="L666" s="2">
        <f t="shared" si="118"/>
        <v>0.78304196765890854</v>
      </c>
      <c r="M666" s="2">
        <f t="shared" si="119"/>
        <v>0.78391311893372351</v>
      </c>
    </row>
    <row r="667" spans="1:13" x14ac:dyDescent="0.3">
      <c r="A667" t="s">
        <v>724</v>
      </c>
      <c r="B667">
        <v>55.25</v>
      </c>
      <c r="C667" s="5">
        <f t="shared" ref="C667:C722" si="121">IF(AND(ISNUMBER(B666),ISNUMBER(B668)),(B668-B666)/2,"")</f>
        <v>0.30000000000000071</v>
      </c>
      <c r="D667" s="5">
        <f t="shared" ref="D667:D722" si="122">IF(AND(ISNUMBER(C666),ISNUMBER(C668)),(C668-C666)/2,"")</f>
        <v>0.14999999999999858</v>
      </c>
      <c r="E667" s="5">
        <f t="shared" ref="E667:E722" si="123">IF(AND(ISNUMBER(B667),ISNUMBER(B668)),(B668-B667)/2,"")</f>
        <v>0.27500000000000213</v>
      </c>
      <c r="F667" s="5">
        <f t="shared" ref="F667:F722" si="124">IF(AND(ISNUMBER(E666),ISNUMBER(E667)),(E667-E666)/2,"")</f>
        <v>0.12500000000000178</v>
      </c>
      <c r="G667" s="2">
        <f t="shared" si="120"/>
        <v>664</v>
      </c>
      <c r="H667" s="6">
        <f t="shared" ref="H667:H722" si="125">1/MAX(G:G)</f>
        <v>1.3908205841446453E-3</v>
      </c>
      <c r="I667" s="6">
        <f t="shared" ref="I667:I722" si="126">B667/SUM(B:B)</f>
        <v>2.2236201179464446E-3</v>
      </c>
      <c r="J667" s="6">
        <f t="shared" ref="J667:J722" si="127">H667+J666</f>
        <v>0.92350486787203956</v>
      </c>
      <c r="K667" s="6">
        <f t="shared" ref="K667:K722" si="128">I667+K666</f>
        <v>0.85012599172451009</v>
      </c>
      <c r="L667" s="2">
        <f t="shared" ref="L667:L722" si="129">K667*J668</f>
        <v>0.78627786439053715</v>
      </c>
      <c r="M667" s="2">
        <f t="shared" ref="M667:M722" si="130">K668*J667</f>
        <v>0.78716945798574611</v>
      </c>
    </row>
    <row r="668" spans="1:13" x14ac:dyDescent="0.3">
      <c r="A668" t="s">
        <v>725</v>
      </c>
      <c r="B668">
        <v>55.800000000000004</v>
      </c>
      <c r="C668" s="5">
        <f t="shared" si="121"/>
        <v>0.32499999999999929</v>
      </c>
      <c r="D668" s="5">
        <f t="shared" si="122"/>
        <v>-0.12500000000000178</v>
      </c>
      <c r="E668" s="5">
        <f t="shared" si="123"/>
        <v>4.9999999999997158E-2</v>
      </c>
      <c r="F668" s="5">
        <f t="shared" si="124"/>
        <v>-0.11250000000000249</v>
      </c>
      <c r="G668" s="2">
        <f t="shared" si="120"/>
        <v>665</v>
      </c>
      <c r="H668" s="6">
        <f t="shared" si="125"/>
        <v>1.3908205841446453E-3</v>
      </c>
      <c r="I668" s="6">
        <f t="shared" si="126"/>
        <v>2.2457557028309795E-3</v>
      </c>
      <c r="J668" s="6">
        <f t="shared" si="127"/>
        <v>0.9248956884561842</v>
      </c>
      <c r="K668" s="6">
        <f t="shared" si="128"/>
        <v>0.85237174742734112</v>
      </c>
      <c r="L668" s="2">
        <f t="shared" si="129"/>
        <v>0.78954045032907672</v>
      </c>
      <c r="M668" s="2">
        <f t="shared" si="130"/>
        <v>0.79043576630738044</v>
      </c>
    </row>
    <row r="669" spans="1:13" x14ac:dyDescent="0.3">
      <c r="A669" t="s">
        <v>726</v>
      </c>
      <c r="B669">
        <v>55.9</v>
      </c>
      <c r="C669" s="5">
        <f t="shared" si="121"/>
        <v>4.9999999999997158E-2</v>
      </c>
      <c r="D669" s="5">
        <f t="shared" si="122"/>
        <v>-0.13749999999999929</v>
      </c>
      <c r="E669" s="5">
        <f t="shared" si="123"/>
        <v>0</v>
      </c>
      <c r="F669" s="5">
        <f t="shared" si="124"/>
        <v>-2.4999999999998579E-2</v>
      </c>
      <c r="G669" s="2">
        <f t="shared" si="120"/>
        <v>666</v>
      </c>
      <c r="H669" s="6">
        <f t="shared" si="125"/>
        <v>1.3908205841446453E-3</v>
      </c>
      <c r="I669" s="6">
        <f t="shared" si="126"/>
        <v>2.2497803546281674E-3</v>
      </c>
      <c r="J669" s="6">
        <f t="shared" si="127"/>
        <v>0.92628650904032883</v>
      </c>
      <c r="K669" s="6">
        <f t="shared" si="128"/>
        <v>0.85462152778196931</v>
      </c>
      <c r="L669" s="2">
        <f t="shared" si="129"/>
        <v>0.79281301673236504</v>
      </c>
      <c r="M669" s="2">
        <f t="shared" si="130"/>
        <v>0.79370833271066887</v>
      </c>
    </row>
    <row r="670" spans="1:13" x14ac:dyDescent="0.3">
      <c r="A670" t="s">
        <v>727</v>
      </c>
      <c r="B670">
        <v>55.9</v>
      </c>
      <c r="C670" s="5">
        <f t="shared" si="121"/>
        <v>5.0000000000000711E-2</v>
      </c>
      <c r="D670" s="5">
        <f t="shared" si="122"/>
        <v>0.17500000000000071</v>
      </c>
      <c r="E670" s="5">
        <f t="shared" si="123"/>
        <v>5.0000000000000711E-2</v>
      </c>
      <c r="F670" s="5">
        <f t="shared" si="124"/>
        <v>2.5000000000000355E-2</v>
      </c>
      <c r="G670" s="2">
        <f t="shared" si="120"/>
        <v>667</v>
      </c>
      <c r="H670" s="6">
        <f t="shared" si="125"/>
        <v>1.3908205841446453E-3</v>
      </c>
      <c r="I670" s="6">
        <f t="shared" si="126"/>
        <v>2.2497803546281674E-3</v>
      </c>
      <c r="J670" s="6">
        <f t="shared" si="127"/>
        <v>0.92767732962447347</v>
      </c>
      <c r="K670" s="6">
        <f t="shared" si="128"/>
        <v>0.85687130813659751</v>
      </c>
      <c r="L670" s="2">
        <f t="shared" si="129"/>
        <v>0.79609184121730747</v>
      </c>
      <c r="M670" s="2">
        <f t="shared" si="130"/>
        <v>0.79699089077384311</v>
      </c>
    </row>
    <row r="671" spans="1:13" x14ac:dyDescent="0.3">
      <c r="A671" t="s">
        <v>728</v>
      </c>
      <c r="B671">
        <v>56</v>
      </c>
      <c r="C671" s="5">
        <f t="shared" si="121"/>
        <v>0.39999999999999858</v>
      </c>
      <c r="D671" s="5">
        <f t="shared" si="122"/>
        <v>0.21500000000000163</v>
      </c>
      <c r="E671" s="5">
        <f t="shared" si="123"/>
        <v>0.34999999999999787</v>
      </c>
      <c r="F671" s="5">
        <f t="shared" si="124"/>
        <v>0.14999999999999858</v>
      </c>
      <c r="G671" s="2">
        <f t="shared" si="120"/>
        <v>668</v>
      </c>
      <c r="H671" s="6">
        <f t="shared" si="125"/>
        <v>1.3908205841446453E-3</v>
      </c>
      <c r="I671" s="6">
        <f t="shared" si="126"/>
        <v>2.2538050064253557E-3</v>
      </c>
      <c r="J671" s="6">
        <f t="shared" si="127"/>
        <v>0.9290681502086181</v>
      </c>
      <c r="K671" s="6">
        <f t="shared" si="128"/>
        <v>0.85912511314302287</v>
      </c>
      <c r="L671" s="2">
        <f t="shared" si="129"/>
        <v>0.79938066855727286</v>
      </c>
      <c r="M671" s="2">
        <f t="shared" si="130"/>
        <v>0.80030589234441174</v>
      </c>
    </row>
    <row r="672" spans="1:13" x14ac:dyDescent="0.3">
      <c r="A672" t="s">
        <v>729</v>
      </c>
      <c r="B672">
        <v>56.699999999999996</v>
      </c>
      <c r="C672" s="5">
        <f t="shared" si="121"/>
        <v>0.48000000000000398</v>
      </c>
      <c r="D672" s="5">
        <f t="shared" si="122"/>
        <v>-0.12499999999999822</v>
      </c>
      <c r="E672" s="5">
        <f t="shared" si="123"/>
        <v>0.13000000000000611</v>
      </c>
      <c r="F672" s="5">
        <f t="shared" si="124"/>
        <v>-0.10999999999999588</v>
      </c>
      <c r="G672" s="2">
        <f t="shared" si="120"/>
        <v>669</v>
      </c>
      <c r="H672" s="6">
        <f t="shared" si="125"/>
        <v>1.3908205841446453E-3</v>
      </c>
      <c r="I672" s="6">
        <f t="shared" si="126"/>
        <v>2.2819775690056726E-3</v>
      </c>
      <c r="J672" s="6">
        <f t="shared" si="127"/>
        <v>0.93045897079276274</v>
      </c>
      <c r="K672" s="6">
        <f t="shared" si="128"/>
        <v>0.86140709071202859</v>
      </c>
      <c r="L672" s="2">
        <f t="shared" si="129"/>
        <v>0.80270201777059258</v>
      </c>
      <c r="M672" s="2">
        <f t="shared" si="130"/>
        <v>0.80363697796849076</v>
      </c>
    </row>
    <row r="673" spans="1:13" x14ac:dyDescent="0.3">
      <c r="A673" t="s">
        <v>730</v>
      </c>
      <c r="B673">
        <v>56.960000000000008</v>
      </c>
      <c r="C673" s="5">
        <f t="shared" si="121"/>
        <v>0.15000000000000213</v>
      </c>
      <c r="D673" s="5">
        <f t="shared" si="122"/>
        <v>-0.23000000000000398</v>
      </c>
      <c r="E673" s="5">
        <f t="shared" si="123"/>
        <v>1.9999999999996021E-2</v>
      </c>
      <c r="F673" s="5">
        <f t="shared" si="124"/>
        <v>-5.5000000000005045E-2</v>
      </c>
      <c r="G673" s="2">
        <f t="shared" si="120"/>
        <v>670</v>
      </c>
      <c r="H673" s="6">
        <f t="shared" si="125"/>
        <v>1.3908205841446453E-3</v>
      </c>
      <c r="I673" s="6">
        <f t="shared" si="126"/>
        <v>2.2924416636783619E-3</v>
      </c>
      <c r="J673" s="6">
        <f t="shared" si="127"/>
        <v>0.93184979137690738</v>
      </c>
      <c r="K673" s="6">
        <f t="shared" si="128"/>
        <v>0.86369953237570696</v>
      </c>
      <c r="L673" s="2">
        <f t="shared" si="129"/>
        <v>0.80603948014477922</v>
      </c>
      <c r="M673" s="2">
        <f t="shared" si="130"/>
        <v>0.80697594049105237</v>
      </c>
    </row>
    <row r="674" spans="1:13" x14ac:dyDescent="0.3">
      <c r="A674" t="s">
        <v>731</v>
      </c>
      <c r="B674">
        <v>57</v>
      </c>
      <c r="C674" s="5">
        <f t="shared" si="121"/>
        <v>1.9999999999996021E-2</v>
      </c>
      <c r="D674" s="5">
        <f t="shared" si="122"/>
        <v>-2.5000000000000355E-2</v>
      </c>
      <c r="E674" s="5">
        <f t="shared" si="123"/>
        <v>0</v>
      </c>
      <c r="F674" s="5">
        <f t="shared" si="124"/>
        <v>-9.9999999999980105E-3</v>
      </c>
      <c r="G674" s="2">
        <f t="shared" si="120"/>
        <v>671</v>
      </c>
      <c r="H674" s="6">
        <f t="shared" si="125"/>
        <v>1.3908205841446453E-3</v>
      </c>
      <c r="I674" s="6">
        <f t="shared" si="126"/>
        <v>2.2940515243972371E-3</v>
      </c>
      <c r="J674" s="6">
        <f t="shared" si="127"/>
        <v>0.93324061196105201</v>
      </c>
      <c r="K674" s="6">
        <f t="shared" si="128"/>
        <v>0.86599358390010417</v>
      </c>
      <c r="L674" s="2">
        <f t="shared" si="129"/>
        <v>0.80938482389550326</v>
      </c>
      <c r="M674" s="2">
        <f t="shared" si="130"/>
        <v>0.81032128424177652</v>
      </c>
    </row>
    <row r="675" spans="1:13" x14ac:dyDescent="0.3">
      <c r="A675" t="s">
        <v>732</v>
      </c>
      <c r="B675">
        <v>57</v>
      </c>
      <c r="C675" s="5">
        <f t="shared" si="121"/>
        <v>0.10000000000000142</v>
      </c>
      <c r="D675" s="5">
        <f t="shared" si="122"/>
        <v>4.00000000000027E-2</v>
      </c>
      <c r="E675" s="5">
        <f t="shared" si="123"/>
        <v>0.10000000000000142</v>
      </c>
      <c r="F675" s="5">
        <f t="shared" si="124"/>
        <v>5.0000000000000711E-2</v>
      </c>
      <c r="G675" s="2">
        <f t="shared" si="120"/>
        <v>672</v>
      </c>
      <c r="H675" s="6">
        <f t="shared" si="125"/>
        <v>1.3908205841446453E-3</v>
      </c>
      <c r="I675" s="6">
        <f t="shared" si="126"/>
        <v>2.2940515243972371E-3</v>
      </c>
      <c r="J675" s="6">
        <f t="shared" si="127"/>
        <v>0.93463143254519665</v>
      </c>
      <c r="K675" s="6">
        <f t="shared" si="128"/>
        <v>0.86828763542450138</v>
      </c>
      <c r="L675" s="2">
        <f t="shared" si="129"/>
        <v>0.81273654887438984</v>
      </c>
      <c r="M675" s="2">
        <f t="shared" si="130"/>
        <v>0.81368053235281246</v>
      </c>
    </row>
    <row r="676" spans="1:13" x14ac:dyDescent="0.3">
      <c r="A676" t="s">
        <v>733</v>
      </c>
      <c r="B676">
        <v>57.2</v>
      </c>
      <c r="C676" s="5">
        <f t="shared" si="121"/>
        <v>0.10000000000000142</v>
      </c>
      <c r="D676" s="5">
        <f t="shared" si="122"/>
        <v>4.9999999999998934E-2</v>
      </c>
      <c r="E676" s="5">
        <f t="shared" si="123"/>
        <v>0</v>
      </c>
      <c r="F676" s="5">
        <f t="shared" si="124"/>
        <v>-5.0000000000000711E-2</v>
      </c>
      <c r="G676" s="2">
        <f t="shared" si="120"/>
        <v>673</v>
      </c>
      <c r="H676" s="6">
        <f t="shared" si="125"/>
        <v>1.3908205841446453E-3</v>
      </c>
      <c r="I676" s="6">
        <f t="shared" si="126"/>
        <v>2.3021008279916133E-3</v>
      </c>
      <c r="J676" s="6">
        <f t="shared" si="127"/>
        <v>0.93602225312934129</v>
      </c>
      <c r="K676" s="6">
        <f t="shared" si="128"/>
        <v>0.87058973625249303</v>
      </c>
      <c r="L676" s="2">
        <f t="shared" si="129"/>
        <v>0.81610220060386252</v>
      </c>
      <c r="M676" s="2">
        <f t="shared" si="130"/>
        <v>0.81704618408228513</v>
      </c>
    </row>
    <row r="677" spans="1:13" x14ac:dyDescent="0.3">
      <c r="A677" t="s">
        <v>734</v>
      </c>
      <c r="B677">
        <v>57.2</v>
      </c>
      <c r="C677" s="5">
        <f t="shared" si="121"/>
        <v>0.19999999999999929</v>
      </c>
      <c r="D677" s="5">
        <f t="shared" si="122"/>
        <v>6.4999999999999503E-2</v>
      </c>
      <c r="E677" s="5">
        <f t="shared" si="123"/>
        <v>0.19999999999999929</v>
      </c>
      <c r="F677" s="5">
        <f t="shared" si="124"/>
        <v>9.9999999999999645E-2</v>
      </c>
      <c r="G677" s="2">
        <f t="shared" si="120"/>
        <v>674</v>
      </c>
      <c r="H677" s="6">
        <f t="shared" si="125"/>
        <v>1.3908205841446453E-3</v>
      </c>
      <c r="I677" s="6">
        <f t="shared" si="126"/>
        <v>2.3021008279916133E-3</v>
      </c>
      <c r="J677" s="6">
        <f t="shared" si="127"/>
        <v>0.93741307371348592</v>
      </c>
      <c r="K677" s="6">
        <f t="shared" si="128"/>
        <v>0.87289183708048468</v>
      </c>
      <c r="L677" s="2">
        <f t="shared" si="129"/>
        <v>0.81947425595177192</v>
      </c>
      <c r="M677" s="2">
        <f t="shared" si="130"/>
        <v>0.82043333047504186</v>
      </c>
    </row>
    <row r="678" spans="1:13" x14ac:dyDescent="0.3">
      <c r="A678" t="s">
        <v>735</v>
      </c>
      <c r="B678">
        <v>57.6</v>
      </c>
      <c r="C678" s="5">
        <f t="shared" si="121"/>
        <v>0.23000000000000043</v>
      </c>
      <c r="D678" s="5">
        <f t="shared" si="122"/>
        <v>-1.2500000000001066E-2</v>
      </c>
      <c r="E678" s="5">
        <f t="shared" si="123"/>
        <v>3.0000000000001137E-2</v>
      </c>
      <c r="F678" s="5">
        <f t="shared" si="124"/>
        <v>-8.4999999999999076E-2</v>
      </c>
      <c r="G678" s="2">
        <f t="shared" si="120"/>
        <v>675</v>
      </c>
      <c r="H678" s="6">
        <f t="shared" si="125"/>
        <v>1.3908205841446453E-3</v>
      </c>
      <c r="I678" s="6">
        <f t="shared" si="126"/>
        <v>2.3181994351803661E-3</v>
      </c>
      <c r="J678" s="6">
        <f t="shared" si="127"/>
        <v>0.93880389429763056</v>
      </c>
      <c r="K678" s="6">
        <f t="shared" si="128"/>
        <v>0.87521003651566509</v>
      </c>
      <c r="L678" s="2">
        <f t="shared" si="129"/>
        <v>0.82286785074351376</v>
      </c>
      <c r="M678" s="2">
        <f t="shared" si="130"/>
        <v>0.82382919228205198</v>
      </c>
    </row>
    <row r="679" spans="1:13" x14ac:dyDescent="0.3">
      <c r="A679" t="s">
        <v>736</v>
      </c>
      <c r="B679">
        <v>57.660000000000004</v>
      </c>
      <c r="C679" s="5">
        <f t="shared" si="121"/>
        <v>0.17499999999999716</v>
      </c>
      <c r="D679" s="5">
        <f t="shared" si="122"/>
        <v>1.9999999999997797E-2</v>
      </c>
      <c r="E679" s="5">
        <f t="shared" si="123"/>
        <v>0.14499999999999602</v>
      </c>
      <c r="F679" s="5">
        <f t="shared" si="124"/>
        <v>5.7499999999997442E-2</v>
      </c>
      <c r="G679" s="2">
        <f t="shared" si="120"/>
        <v>676</v>
      </c>
      <c r="H679" s="6">
        <f t="shared" si="125"/>
        <v>1.3908205841446453E-3</v>
      </c>
      <c r="I679" s="6">
        <f t="shared" si="126"/>
        <v>2.3206142262586788E-3</v>
      </c>
      <c r="J679" s="6">
        <f t="shared" si="127"/>
        <v>0.9401947148817752</v>
      </c>
      <c r="K679" s="6">
        <f t="shared" si="128"/>
        <v>0.87753065074192382</v>
      </c>
      <c r="L679" s="2">
        <f t="shared" si="129"/>
        <v>0.82627016766659145</v>
      </c>
      <c r="M679" s="2">
        <f t="shared" si="130"/>
        <v>0.8272424826785415</v>
      </c>
    </row>
    <row r="680" spans="1:13" x14ac:dyDescent="0.3">
      <c r="A680" t="s">
        <v>737</v>
      </c>
      <c r="B680">
        <v>57.949999999999996</v>
      </c>
      <c r="C680" s="5">
        <f t="shared" si="121"/>
        <v>0.26999999999999602</v>
      </c>
      <c r="D680" s="5">
        <f t="shared" si="122"/>
        <v>-2.4999999999998579E-2</v>
      </c>
      <c r="E680" s="5">
        <f t="shared" si="123"/>
        <v>0.125</v>
      </c>
      <c r="F680" s="5">
        <f t="shared" si="124"/>
        <v>-9.9999999999980105E-3</v>
      </c>
      <c r="G680" s="2">
        <f t="shared" si="120"/>
        <v>677</v>
      </c>
      <c r="H680" s="6">
        <f t="shared" si="125"/>
        <v>1.3908205841446453E-3</v>
      </c>
      <c r="I680" s="6">
        <f t="shared" si="126"/>
        <v>2.3322857164705243E-3</v>
      </c>
      <c r="J680" s="6">
        <f t="shared" si="127"/>
        <v>0.94158553546591983</v>
      </c>
      <c r="K680" s="6">
        <f t="shared" si="128"/>
        <v>0.87986293645839431</v>
      </c>
      <c r="L680" s="2">
        <f t="shared" si="129"/>
        <v>0.82968994564504606</v>
      </c>
      <c r="M680" s="2">
        <f t="shared" si="130"/>
        <v>0.83067173454179</v>
      </c>
    </row>
    <row r="681" spans="1:13" x14ac:dyDescent="0.3">
      <c r="A681" t="s">
        <v>738</v>
      </c>
      <c r="B681">
        <v>58.199999999999996</v>
      </c>
      <c r="C681" s="5">
        <f t="shared" si="121"/>
        <v>0.125</v>
      </c>
      <c r="D681" s="5">
        <f t="shared" si="122"/>
        <v>0.1050000000000022</v>
      </c>
      <c r="E681" s="5">
        <f t="shared" si="123"/>
        <v>0</v>
      </c>
      <c r="F681" s="5">
        <f t="shared" si="124"/>
        <v>-6.25E-2</v>
      </c>
      <c r="G681" s="2">
        <f t="shared" si="120"/>
        <v>678</v>
      </c>
      <c r="H681" s="6">
        <f t="shared" si="125"/>
        <v>1.3908205841446453E-3</v>
      </c>
      <c r="I681" s="6">
        <f t="shared" si="126"/>
        <v>2.3423473459634947E-3</v>
      </c>
      <c r="J681" s="6">
        <f t="shared" si="127"/>
        <v>0.94297635605006447</v>
      </c>
      <c r="K681" s="6">
        <f t="shared" si="128"/>
        <v>0.88220528380435781</v>
      </c>
      <c r="L681" s="2">
        <f t="shared" si="129"/>
        <v>0.83312571307810257</v>
      </c>
      <c r="M681" s="2">
        <f t="shared" si="130"/>
        <v>0.83410750197484651</v>
      </c>
    </row>
    <row r="682" spans="1:13" x14ac:dyDescent="0.3">
      <c r="A682" t="s">
        <v>739</v>
      </c>
      <c r="B682">
        <v>58.199999999999996</v>
      </c>
      <c r="C682" s="5">
        <f t="shared" si="121"/>
        <v>0.48000000000000043</v>
      </c>
      <c r="D682" s="5">
        <f t="shared" si="122"/>
        <v>0.26750000000000007</v>
      </c>
      <c r="E682" s="5">
        <f t="shared" si="123"/>
        <v>0.48000000000000043</v>
      </c>
      <c r="F682" s="5">
        <f t="shared" si="124"/>
        <v>0.24000000000000021</v>
      </c>
      <c r="G682" s="2">
        <f t="shared" si="120"/>
        <v>679</v>
      </c>
      <c r="H682" s="6">
        <f t="shared" si="125"/>
        <v>1.3908205841446453E-3</v>
      </c>
      <c r="I682" s="6">
        <f t="shared" si="126"/>
        <v>2.3423473459634947E-3</v>
      </c>
      <c r="J682" s="6">
        <f t="shared" si="127"/>
        <v>0.9443671766342091</v>
      </c>
      <c r="K682" s="6">
        <f t="shared" si="128"/>
        <v>0.88454763115032131</v>
      </c>
      <c r="L682" s="2">
        <f t="shared" si="129"/>
        <v>0.83656799608096699</v>
      </c>
      <c r="M682" s="2">
        <f t="shared" si="130"/>
        <v>0.83758627216863557</v>
      </c>
    </row>
    <row r="683" spans="1:13" x14ac:dyDescent="0.3">
      <c r="A683" t="s">
        <v>740</v>
      </c>
      <c r="B683">
        <v>59.16</v>
      </c>
      <c r="C683" s="5">
        <f t="shared" si="121"/>
        <v>0.66000000000000014</v>
      </c>
      <c r="D683" s="5">
        <f t="shared" si="122"/>
        <v>-6.7499999999999005E-2</v>
      </c>
      <c r="E683" s="5">
        <f t="shared" si="123"/>
        <v>0.17999999999999972</v>
      </c>
      <c r="F683" s="5">
        <f t="shared" si="124"/>
        <v>-0.15000000000000036</v>
      </c>
      <c r="G683" s="2">
        <f t="shared" si="120"/>
        <v>680</v>
      </c>
      <c r="H683" s="6">
        <f t="shared" si="125"/>
        <v>1.3908205841446453E-3</v>
      </c>
      <c r="I683" s="6">
        <f t="shared" si="126"/>
        <v>2.3809840032165005E-3</v>
      </c>
      <c r="J683" s="6">
        <f t="shared" si="127"/>
        <v>0.94575799721835374</v>
      </c>
      <c r="K683" s="6">
        <f t="shared" si="128"/>
        <v>0.88692861515353782</v>
      </c>
      <c r="L683" s="2">
        <f t="shared" si="129"/>
        <v>0.84005338931788043</v>
      </c>
      <c r="M683" s="2">
        <f t="shared" si="130"/>
        <v>0.84108536825339242</v>
      </c>
    </row>
    <row r="684" spans="1:13" x14ac:dyDescent="0.3">
      <c r="A684" t="s">
        <v>741</v>
      </c>
      <c r="B684">
        <v>59.519999999999996</v>
      </c>
      <c r="C684" s="5">
        <f t="shared" si="121"/>
        <v>0.34500000000000242</v>
      </c>
      <c r="D684" s="5">
        <f t="shared" si="122"/>
        <v>-0.20999999999999908</v>
      </c>
      <c r="E684" s="5">
        <f t="shared" si="123"/>
        <v>0.1650000000000027</v>
      </c>
      <c r="F684" s="5">
        <f t="shared" si="124"/>
        <v>-7.4999999999985079E-3</v>
      </c>
      <c r="G684" s="2">
        <f t="shared" si="120"/>
        <v>681</v>
      </c>
      <c r="H684" s="6">
        <f t="shared" si="125"/>
        <v>1.3908205841446453E-3</v>
      </c>
      <c r="I684" s="6">
        <f t="shared" si="126"/>
        <v>2.3954727496863777E-3</v>
      </c>
      <c r="J684" s="6">
        <f t="shared" si="127"/>
        <v>0.94714881780249838</v>
      </c>
      <c r="K684" s="6">
        <f t="shared" si="128"/>
        <v>0.88932408790322415</v>
      </c>
      <c r="L684" s="2">
        <f t="shared" si="129"/>
        <v>0.84355914874825533</v>
      </c>
      <c r="M684" s="2">
        <f t="shared" si="130"/>
        <v>0.84460370709960031</v>
      </c>
    </row>
    <row r="685" spans="1:13" x14ac:dyDescent="0.3">
      <c r="A685" t="s">
        <v>742</v>
      </c>
      <c r="B685">
        <v>59.85</v>
      </c>
      <c r="C685" s="5">
        <f t="shared" si="121"/>
        <v>0.24000000000000199</v>
      </c>
      <c r="D685" s="5">
        <f t="shared" si="122"/>
        <v>-0.13500000000000156</v>
      </c>
      <c r="E685" s="5">
        <f t="shared" si="123"/>
        <v>7.4999999999999289E-2</v>
      </c>
      <c r="F685" s="5">
        <f t="shared" si="124"/>
        <v>-4.5000000000001705E-2</v>
      </c>
      <c r="G685" s="2">
        <f t="shared" si="120"/>
        <v>682</v>
      </c>
      <c r="H685" s="6">
        <f t="shared" si="125"/>
        <v>1.3908205841446453E-3</v>
      </c>
      <c r="I685" s="6">
        <f t="shared" si="126"/>
        <v>2.4087541006170988E-3</v>
      </c>
      <c r="J685" s="6">
        <f t="shared" si="127"/>
        <v>0.94853963838664301</v>
      </c>
      <c r="K685" s="6">
        <f t="shared" si="128"/>
        <v>0.89173284200384129</v>
      </c>
      <c r="L685" s="2">
        <f t="shared" si="129"/>
        <v>0.84708418788403383</v>
      </c>
      <c r="M685" s="2">
        <f t="shared" si="130"/>
        <v>0.84813447254801932</v>
      </c>
    </row>
    <row r="686" spans="1:13" x14ac:dyDescent="0.3">
      <c r="A686" t="s">
        <v>743</v>
      </c>
      <c r="B686">
        <v>60</v>
      </c>
      <c r="C686" s="5">
        <f t="shared" si="121"/>
        <v>7.4999999999999289E-2</v>
      </c>
      <c r="D686" s="5">
        <f t="shared" si="122"/>
        <v>-0.11250000000000071</v>
      </c>
      <c r="E686" s="5">
        <f t="shared" si="123"/>
        <v>0</v>
      </c>
      <c r="F686" s="5">
        <f t="shared" si="124"/>
        <v>-3.7499999999999645E-2</v>
      </c>
      <c r="G686" s="2">
        <f t="shared" si="120"/>
        <v>683</v>
      </c>
      <c r="H686" s="6">
        <f t="shared" si="125"/>
        <v>1.3908205841446453E-3</v>
      </c>
      <c r="I686" s="6">
        <f t="shared" si="126"/>
        <v>2.4147910783128813E-3</v>
      </c>
      <c r="J686" s="6">
        <f t="shared" si="127"/>
        <v>0.94993045897078765</v>
      </c>
      <c r="K686" s="6">
        <f t="shared" si="128"/>
        <v>0.89414763308215417</v>
      </c>
      <c r="L686" s="2">
        <f t="shared" si="129"/>
        <v>0.85062167041472903</v>
      </c>
      <c r="M686" s="2">
        <f t="shared" si="130"/>
        <v>0.85167195507871452</v>
      </c>
    </row>
    <row r="687" spans="1:13" x14ac:dyDescent="0.3">
      <c r="A687" t="s">
        <v>744</v>
      </c>
      <c r="B687">
        <v>60</v>
      </c>
      <c r="C687" s="5">
        <f t="shared" si="121"/>
        <v>1.5000000000000568E-2</v>
      </c>
      <c r="D687" s="5">
        <f t="shared" si="122"/>
        <v>-2.4999999999995026E-3</v>
      </c>
      <c r="E687" s="5">
        <f t="shared" si="123"/>
        <v>1.5000000000000568E-2</v>
      </c>
      <c r="F687" s="5">
        <f t="shared" si="124"/>
        <v>7.5000000000002842E-3</v>
      </c>
      <c r="G687" s="2">
        <f t="shared" si="120"/>
        <v>684</v>
      </c>
      <c r="H687" s="6">
        <f t="shared" si="125"/>
        <v>1.3908205841446453E-3</v>
      </c>
      <c r="I687" s="6">
        <f t="shared" si="126"/>
        <v>2.4147910783128813E-3</v>
      </c>
      <c r="J687" s="6">
        <f t="shared" si="127"/>
        <v>0.95132127955493229</v>
      </c>
      <c r="K687" s="6">
        <f t="shared" si="128"/>
        <v>0.89656242416046705</v>
      </c>
      <c r="L687" s="2">
        <f t="shared" si="129"/>
        <v>0.85416587002770039</v>
      </c>
      <c r="M687" s="2">
        <f t="shared" si="130"/>
        <v>0.85521730331275514</v>
      </c>
    </row>
    <row r="688" spans="1:13" x14ac:dyDescent="0.3">
      <c r="A688" t="s">
        <v>745</v>
      </c>
      <c r="B688">
        <v>60.03</v>
      </c>
      <c r="C688" s="5">
        <f t="shared" si="121"/>
        <v>7.0000000000000284E-2</v>
      </c>
      <c r="D688" s="5">
        <f t="shared" si="122"/>
        <v>0.11500000000000021</v>
      </c>
      <c r="E688" s="5">
        <f t="shared" si="123"/>
        <v>5.4999999999999716E-2</v>
      </c>
      <c r="F688" s="5">
        <f t="shared" si="124"/>
        <v>1.9999999999999574E-2</v>
      </c>
      <c r="G688" s="2">
        <f t="shared" si="120"/>
        <v>685</v>
      </c>
      <c r="H688" s="6">
        <f t="shared" si="125"/>
        <v>1.3908205841446453E-3</v>
      </c>
      <c r="I688" s="6">
        <f t="shared" si="126"/>
        <v>2.4159984738520374E-3</v>
      </c>
      <c r="J688" s="6">
        <f t="shared" si="127"/>
        <v>0.95271210013907692</v>
      </c>
      <c r="K688" s="6">
        <f t="shared" si="128"/>
        <v>0.89897842263431904</v>
      </c>
      <c r="L688" s="2">
        <f t="shared" si="129"/>
        <v>0.85771793870255841</v>
      </c>
      <c r="M688" s="2">
        <f t="shared" si="130"/>
        <v>0.85877358975552576</v>
      </c>
    </row>
    <row r="689" spans="1:13" x14ac:dyDescent="0.3">
      <c r="A689" t="s">
        <v>746</v>
      </c>
      <c r="B689">
        <v>60.14</v>
      </c>
      <c r="C689" s="5">
        <f t="shared" si="121"/>
        <v>0.24500000000000099</v>
      </c>
      <c r="D689" s="5">
        <f t="shared" si="122"/>
        <v>0.23000000000000043</v>
      </c>
      <c r="E689" s="5">
        <f t="shared" si="123"/>
        <v>0.19000000000000128</v>
      </c>
      <c r="F689" s="5">
        <f t="shared" si="124"/>
        <v>6.7500000000000782E-2</v>
      </c>
      <c r="G689" s="2">
        <f t="shared" si="120"/>
        <v>686</v>
      </c>
      <c r="H689" s="6">
        <f t="shared" si="125"/>
        <v>1.3908205841446453E-3</v>
      </c>
      <c r="I689" s="6">
        <f t="shared" si="126"/>
        <v>2.4204255908289447E-3</v>
      </c>
      <c r="J689" s="6">
        <f t="shared" si="127"/>
        <v>0.95410292072322156</v>
      </c>
      <c r="K689" s="6">
        <f t="shared" si="128"/>
        <v>0.90139884822514793</v>
      </c>
      <c r="L689" s="2">
        <f t="shared" si="129"/>
        <v>0.86128095790079739</v>
      </c>
      <c r="M689" s="2">
        <f t="shared" si="130"/>
        <v>0.86235120069549609</v>
      </c>
    </row>
    <row r="690" spans="1:13" x14ac:dyDescent="0.3">
      <c r="A690" t="s">
        <v>747</v>
      </c>
      <c r="B690">
        <v>60.52</v>
      </c>
      <c r="C690" s="5">
        <f t="shared" si="121"/>
        <v>0.53000000000000114</v>
      </c>
      <c r="D690" s="5">
        <f t="shared" si="122"/>
        <v>0.10250000000000092</v>
      </c>
      <c r="E690" s="5">
        <f t="shared" si="123"/>
        <v>0.33999999999999986</v>
      </c>
      <c r="F690" s="5">
        <f t="shared" si="124"/>
        <v>7.4999999999999289E-2</v>
      </c>
      <c r="G690" s="2">
        <f t="shared" si="120"/>
        <v>687</v>
      </c>
      <c r="H690" s="6">
        <f t="shared" si="125"/>
        <v>1.3908205841446453E-3</v>
      </c>
      <c r="I690" s="6">
        <f t="shared" si="126"/>
        <v>2.4357192676582595E-3</v>
      </c>
      <c r="J690" s="6">
        <f t="shared" si="127"/>
        <v>0.9554937413073662</v>
      </c>
      <c r="K690" s="6">
        <f t="shared" si="128"/>
        <v>0.90383456749280622</v>
      </c>
      <c r="L690" s="2">
        <f t="shared" si="129"/>
        <v>0.86486534413775706</v>
      </c>
      <c r="M690" s="2">
        <f t="shared" si="130"/>
        <v>0.8659617365337573</v>
      </c>
    </row>
    <row r="691" spans="1:13" x14ac:dyDescent="0.3">
      <c r="A691" t="s">
        <v>748</v>
      </c>
      <c r="B691">
        <v>61.2</v>
      </c>
      <c r="C691" s="5">
        <f t="shared" si="121"/>
        <v>0.45000000000000284</v>
      </c>
      <c r="D691" s="5">
        <f t="shared" si="122"/>
        <v>-6.5000000000001279E-2</v>
      </c>
      <c r="E691" s="5">
        <f t="shared" si="123"/>
        <v>0.11000000000000298</v>
      </c>
      <c r="F691" s="5">
        <f t="shared" si="124"/>
        <v>-0.11499999999999844</v>
      </c>
      <c r="G691" s="2">
        <f t="shared" si="120"/>
        <v>688</v>
      </c>
      <c r="H691" s="6">
        <f t="shared" si="125"/>
        <v>1.3908205841446453E-3</v>
      </c>
      <c r="I691" s="6">
        <f t="shared" si="126"/>
        <v>2.4630868998791388E-3</v>
      </c>
      <c r="J691" s="6">
        <f t="shared" si="127"/>
        <v>0.95688456189151083</v>
      </c>
      <c r="K691" s="6">
        <f t="shared" si="128"/>
        <v>0.90629765439268539</v>
      </c>
      <c r="L691" s="2">
        <f t="shared" si="129"/>
        <v>0.86848273139994003</v>
      </c>
      <c r="M691" s="2">
        <f t="shared" si="130"/>
        <v>0.86958759627571802</v>
      </c>
    </row>
    <row r="692" spans="1:13" x14ac:dyDescent="0.3">
      <c r="A692" t="s">
        <v>749</v>
      </c>
      <c r="B692">
        <v>61.420000000000009</v>
      </c>
      <c r="C692" s="5">
        <f t="shared" si="121"/>
        <v>0.39999999999999858</v>
      </c>
      <c r="D692" s="5">
        <f t="shared" si="122"/>
        <v>1.9999999999996021E-2</v>
      </c>
      <c r="E692" s="5">
        <f t="shared" si="123"/>
        <v>0.28999999999999559</v>
      </c>
      <c r="F692" s="5">
        <f t="shared" si="124"/>
        <v>8.9999999999996305E-2</v>
      </c>
      <c r="G692" s="2">
        <f t="shared" si="120"/>
        <v>689</v>
      </c>
      <c r="H692" s="6">
        <f t="shared" si="125"/>
        <v>1.3908205841446453E-3</v>
      </c>
      <c r="I692" s="6">
        <f t="shared" si="126"/>
        <v>2.471941133832953E-3</v>
      </c>
      <c r="J692" s="6">
        <f t="shared" si="127"/>
        <v>0.95827538247565547</v>
      </c>
      <c r="K692" s="6">
        <f t="shared" si="128"/>
        <v>0.90876959552651837</v>
      </c>
      <c r="L692" s="2">
        <f t="shared" si="129"/>
        <v>0.87211546719512423</v>
      </c>
      <c r="M692" s="2">
        <f t="shared" si="130"/>
        <v>0.87324270107439572</v>
      </c>
    </row>
    <row r="693" spans="1:13" x14ac:dyDescent="0.3">
      <c r="A693" t="s">
        <v>750</v>
      </c>
      <c r="B693">
        <v>62</v>
      </c>
      <c r="C693" s="5">
        <f t="shared" si="121"/>
        <v>0.48999999999999488</v>
      </c>
      <c r="D693" s="5">
        <f t="shared" si="122"/>
        <v>-4.0000000000000924E-2</v>
      </c>
      <c r="E693" s="5">
        <f t="shared" si="123"/>
        <v>0.19999999999999929</v>
      </c>
      <c r="F693" s="5">
        <f t="shared" si="124"/>
        <v>-4.4999999999998153E-2</v>
      </c>
      <c r="G693" s="2">
        <f t="shared" si="120"/>
        <v>690</v>
      </c>
      <c r="H693" s="6">
        <f t="shared" si="125"/>
        <v>1.3908205841446453E-3</v>
      </c>
      <c r="I693" s="6">
        <f t="shared" si="126"/>
        <v>2.4952841142566436E-3</v>
      </c>
      <c r="J693" s="6">
        <f t="shared" si="127"/>
        <v>0.9596662030598001</v>
      </c>
      <c r="K693" s="6">
        <f t="shared" si="128"/>
        <v>0.91126487964077496</v>
      </c>
      <c r="L693" s="2">
        <f t="shared" si="129"/>
        <v>0.87577751297882067</v>
      </c>
      <c r="M693" s="2">
        <f t="shared" si="130"/>
        <v>0.87692019614732775</v>
      </c>
    </row>
    <row r="694" spans="1:13" x14ac:dyDescent="0.3">
      <c r="A694" t="s">
        <v>751</v>
      </c>
      <c r="B694">
        <v>62.4</v>
      </c>
      <c r="C694" s="5">
        <f t="shared" si="121"/>
        <v>0.31999999999999673</v>
      </c>
      <c r="D694" s="5">
        <f t="shared" si="122"/>
        <v>-0.18499999999999694</v>
      </c>
      <c r="E694" s="5">
        <f t="shared" si="123"/>
        <v>0.11999999999999744</v>
      </c>
      <c r="F694" s="5">
        <f t="shared" si="124"/>
        <v>-4.0000000000000924E-2</v>
      </c>
      <c r="G694" s="2">
        <f t="shared" si="120"/>
        <v>691</v>
      </c>
      <c r="H694" s="6">
        <f t="shared" si="125"/>
        <v>1.3908205841446453E-3</v>
      </c>
      <c r="I694" s="6">
        <f t="shared" si="126"/>
        <v>2.5113827214453964E-3</v>
      </c>
      <c r="J694" s="6">
        <f t="shared" si="127"/>
        <v>0.96105702364394474</v>
      </c>
      <c r="K694" s="6">
        <f t="shared" si="128"/>
        <v>0.91377626236222032</v>
      </c>
      <c r="L694" s="2">
        <f t="shared" si="129"/>
        <v>0.87946199381731993</v>
      </c>
      <c r="M694" s="2">
        <f t="shared" si="130"/>
        <v>0.88061395999353276</v>
      </c>
    </row>
    <row r="695" spans="1:13" x14ac:dyDescent="0.3">
      <c r="A695" t="s">
        <v>752</v>
      </c>
      <c r="B695">
        <v>62.639999999999993</v>
      </c>
      <c r="C695" s="5">
        <f t="shared" si="121"/>
        <v>0.12000000000000099</v>
      </c>
      <c r="D695" s="5">
        <f t="shared" si="122"/>
        <v>0.15500000000000291</v>
      </c>
      <c r="E695" s="5">
        <f t="shared" si="123"/>
        <v>3.5527136788005009E-15</v>
      </c>
      <c r="F695" s="5">
        <f t="shared" si="124"/>
        <v>-5.9999999999996945E-2</v>
      </c>
      <c r="G695" s="2">
        <f t="shared" si="120"/>
        <v>692</v>
      </c>
      <c r="H695" s="6">
        <f t="shared" si="125"/>
        <v>1.3908205841446453E-3</v>
      </c>
      <c r="I695" s="6">
        <f t="shared" si="126"/>
        <v>2.5210418857586478E-3</v>
      </c>
      <c r="J695" s="6">
        <f t="shared" si="127"/>
        <v>0.96244784422808938</v>
      </c>
      <c r="K695" s="6">
        <f t="shared" si="128"/>
        <v>0.91629730424797895</v>
      </c>
      <c r="L695" s="2">
        <f t="shared" si="129"/>
        <v>0.88316277029742141</v>
      </c>
      <c r="M695" s="2">
        <f t="shared" si="130"/>
        <v>0.88431473647363423</v>
      </c>
    </row>
    <row r="696" spans="1:13" x14ac:dyDescent="0.3">
      <c r="A696" t="s">
        <v>753</v>
      </c>
      <c r="B696">
        <v>62.64</v>
      </c>
      <c r="C696" s="5">
        <f t="shared" si="121"/>
        <v>0.63000000000000256</v>
      </c>
      <c r="D696" s="5">
        <f t="shared" si="122"/>
        <v>0.47999999999999865</v>
      </c>
      <c r="E696" s="5">
        <f t="shared" si="123"/>
        <v>0.62999999999999901</v>
      </c>
      <c r="F696" s="5">
        <f t="shared" si="124"/>
        <v>0.31499999999999773</v>
      </c>
      <c r="G696" s="2">
        <f t="shared" si="120"/>
        <v>693</v>
      </c>
      <c r="H696" s="6">
        <f t="shared" si="125"/>
        <v>1.3908205841446453E-3</v>
      </c>
      <c r="I696" s="6">
        <f t="shared" si="126"/>
        <v>2.5210418857586478E-3</v>
      </c>
      <c r="J696" s="6">
        <f t="shared" si="127"/>
        <v>0.96383866481223401</v>
      </c>
      <c r="K696" s="6">
        <f t="shared" si="128"/>
        <v>0.91881834613373758</v>
      </c>
      <c r="L696" s="2">
        <f t="shared" si="129"/>
        <v>0.88687055941141923</v>
      </c>
      <c r="M696" s="2">
        <f t="shared" si="130"/>
        <v>0.88807140243681526</v>
      </c>
    </row>
    <row r="697" spans="1:13" x14ac:dyDescent="0.3">
      <c r="A697" t="s">
        <v>754</v>
      </c>
      <c r="B697">
        <v>63.9</v>
      </c>
      <c r="C697" s="5">
        <f t="shared" si="121"/>
        <v>1.0799999999999983</v>
      </c>
      <c r="D697" s="5">
        <f t="shared" si="122"/>
        <v>0.3100000000000005</v>
      </c>
      <c r="E697" s="5">
        <f t="shared" si="123"/>
        <v>0.44999999999999929</v>
      </c>
      <c r="F697" s="5">
        <f t="shared" si="124"/>
        <v>-8.9999999999999858E-2</v>
      </c>
      <c r="G697" s="2">
        <f t="shared" si="120"/>
        <v>694</v>
      </c>
      <c r="H697" s="6">
        <f t="shared" si="125"/>
        <v>1.3908205841446453E-3</v>
      </c>
      <c r="I697" s="6">
        <f t="shared" si="126"/>
        <v>2.5717524984032185E-3</v>
      </c>
      <c r="J697" s="6">
        <f t="shared" si="127"/>
        <v>0.96522948539637865</v>
      </c>
      <c r="K697" s="6">
        <f t="shared" si="128"/>
        <v>0.92139009863214083</v>
      </c>
      <c r="L697" s="2">
        <f t="shared" si="129"/>
        <v>0.89063437906722454</v>
      </c>
      <c r="M697" s="2">
        <f t="shared" si="130"/>
        <v>0.89187018450586841</v>
      </c>
    </row>
    <row r="698" spans="1:13" x14ac:dyDescent="0.3">
      <c r="A698" t="s">
        <v>755</v>
      </c>
      <c r="B698">
        <v>64.8</v>
      </c>
      <c r="C698" s="5">
        <f t="shared" si="121"/>
        <v>1.2500000000000036</v>
      </c>
      <c r="D698" s="5">
        <f t="shared" si="122"/>
        <v>-0.13999999999999702</v>
      </c>
      <c r="E698" s="5">
        <f t="shared" si="123"/>
        <v>0.80000000000000426</v>
      </c>
      <c r="F698" s="5">
        <f t="shared" si="124"/>
        <v>0.17500000000000249</v>
      </c>
      <c r="G698" s="2">
        <f t="shared" si="120"/>
        <v>695</v>
      </c>
      <c r="H698" s="6">
        <f t="shared" si="125"/>
        <v>1.3908205841446453E-3</v>
      </c>
      <c r="I698" s="6">
        <f t="shared" si="126"/>
        <v>2.6079743645779116E-3</v>
      </c>
      <c r="J698" s="6">
        <f t="shared" si="127"/>
        <v>0.96662030598052329</v>
      </c>
      <c r="K698" s="6">
        <f t="shared" si="128"/>
        <v>0.92399807299671877</v>
      </c>
      <c r="L698" s="2">
        <f t="shared" si="129"/>
        <v>0.89444041558513598</v>
      </c>
      <c r="M698" s="2">
        <f t="shared" si="130"/>
        <v>0.89573846598620643</v>
      </c>
    </row>
    <row r="699" spans="1:13" x14ac:dyDescent="0.3">
      <c r="A699" t="s">
        <v>756</v>
      </c>
      <c r="B699">
        <v>66.400000000000006</v>
      </c>
      <c r="C699" s="5">
        <f t="shared" si="121"/>
        <v>0.80000000000000426</v>
      </c>
      <c r="D699" s="5">
        <f t="shared" si="122"/>
        <v>-0.57500000000000107</v>
      </c>
      <c r="E699" s="5">
        <f t="shared" si="123"/>
        <v>0</v>
      </c>
      <c r="F699" s="5">
        <f t="shared" si="124"/>
        <v>-0.40000000000000213</v>
      </c>
      <c r="G699" s="2">
        <f t="shared" si="120"/>
        <v>696</v>
      </c>
      <c r="H699" s="6">
        <f t="shared" si="125"/>
        <v>1.3908205841446453E-3</v>
      </c>
      <c r="I699" s="6">
        <f t="shared" si="126"/>
        <v>2.672368793332922E-3</v>
      </c>
      <c r="J699" s="6">
        <f t="shared" si="127"/>
        <v>0.96801112656466792</v>
      </c>
      <c r="K699" s="6">
        <f t="shared" si="128"/>
        <v>0.92667044179005165</v>
      </c>
      <c r="L699" s="2">
        <f t="shared" si="129"/>
        <v>0.89831613063652638</v>
      </c>
      <c r="M699" s="2">
        <f t="shared" si="130"/>
        <v>0.89961418103759683</v>
      </c>
    </row>
    <row r="700" spans="1:13" x14ac:dyDescent="0.3">
      <c r="A700" t="s">
        <v>757</v>
      </c>
      <c r="B700">
        <v>66.400000000000006</v>
      </c>
      <c r="C700" s="5">
        <f t="shared" si="121"/>
        <v>0.10000000000000142</v>
      </c>
      <c r="D700" s="5">
        <f t="shared" si="122"/>
        <v>-0.14750000000000441</v>
      </c>
      <c r="E700" s="5">
        <f t="shared" si="123"/>
        <v>0.10000000000000142</v>
      </c>
      <c r="F700" s="5">
        <f t="shared" si="124"/>
        <v>5.0000000000000711E-2</v>
      </c>
      <c r="G700" s="2">
        <f t="shared" si="120"/>
        <v>697</v>
      </c>
      <c r="H700" s="6">
        <f t="shared" si="125"/>
        <v>1.3908205841446453E-3</v>
      </c>
      <c r="I700" s="6">
        <f t="shared" si="126"/>
        <v>2.672368793332922E-3</v>
      </c>
      <c r="J700" s="6">
        <f t="shared" si="127"/>
        <v>0.96940194714881256</v>
      </c>
      <c r="K700" s="6">
        <f t="shared" si="128"/>
        <v>0.92934281058338453</v>
      </c>
      <c r="L700" s="2">
        <f t="shared" si="129"/>
        <v>0.90219927925896926</v>
      </c>
      <c r="M700" s="2">
        <f t="shared" si="130"/>
        <v>0.90350513267061727</v>
      </c>
    </row>
    <row r="701" spans="1:13" x14ac:dyDescent="0.3">
      <c r="A701" t="s">
        <v>758</v>
      </c>
      <c r="B701">
        <v>66.600000000000009</v>
      </c>
      <c r="C701" s="5">
        <f t="shared" si="121"/>
        <v>0.50499999999999545</v>
      </c>
      <c r="D701" s="5">
        <f t="shared" si="122"/>
        <v>0.34999999999999787</v>
      </c>
      <c r="E701" s="5">
        <f t="shared" si="123"/>
        <v>0.40499999999999403</v>
      </c>
      <c r="F701" s="5">
        <f t="shared" si="124"/>
        <v>0.15249999999999631</v>
      </c>
      <c r="G701" s="2">
        <f t="shared" si="120"/>
        <v>698</v>
      </c>
      <c r="H701" s="6">
        <f t="shared" si="125"/>
        <v>1.3908205841446453E-3</v>
      </c>
      <c r="I701" s="6">
        <f t="shared" si="126"/>
        <v>2.6804180969272982E-3</v>
      </c>
      <c r="J701" s="6">
        <f t="shared" si="127"/>
        <v>0.9707927677329572</v>
      </c>
      <c r="K701" s="6">
        <f t="shared" si="128"/>
        <v>0.93202322868031184</v>
      </c>
      <c r="L701" s="2">
        <f t="shared" si="129"/>
        <v>0.90609768685331638</v>
      </c>
      <c r="M701" s="2">
        <f t="shared" si="130"/>
        <v>0.90743518779810894</v>
      </c>
    </row>
    <row r="702" spans="1:13" x14ac:dyDescent="0.3">
      <c r="A702" t="s">
        <v>759</v>
      </c>
      <c r="B702">
        <v>67.41</v>
      </c>
      <c r="C702" s="5">
        <f t="shared" si="121"/>
        <v>0.79999999999999716</v>
      </c>
      <c r="D702" s="5">
        <f t="shared" si="122"/>
        <v>5.5000000000003268E-2</v>
      </c>
      <c r="E702" s="5">
        <f t="shared" si="123"/>
        <v>0.39500000000000313</v>
      </c>
      <c r="F702" s="5">
        <f t="shared" si="124"/>
        <v>-4.9999999999954525E-3</v>
      </c>
      <c r="G702" s="2">
        <f t="shared" si="120"/>
        <v>699</v>
      </c>
      <c r="H702" s="6">
        <f t="shared" si="125"/>
        <v>1.3908205841446453E-3</v>
      </c>
      <c r="I702" s="6">
        <f t="shared" si="126"/>
        <v>2.7130177764845219E-3</v>
      </c>
      <c r="J702" s="6">
        <f t="shared" si="127"/>
        <v>0.97218358831710183</v>
      </c>
      <c r="K702" s="6">
        <f t="shared" si="128"/>
        <v>0.93473624645679632</v>
      </c>
      <c r="L702" s="2">
        <f t="shared" si="129"/>
        <v>0.9100352886227453</v>
      </c>
      <c r="M702" s="2">
        <f t="shared" si="130"/>
        <v>0.91140369990090264</v>
      </c>
    </row>
    <row r="703" spans="1:13" x14ac:dyDescent="0.3">
      <c r="A703" t="s">
        <v>760</v>
      </c>
      <c r="B703">
        <v>68.2</v>
      </c>
      <c r="C703" s="5">
        <f t="shared" si="121"/>
        <v>0.61500000000000199</v>
      </c>
      <c r="D703" s="5">
        <f t="shared" si="122"/>
        <v>-0.125</v>
      </c>
      <c r="E703" s="5">
        <f t="shared" si="123"/>
        <v>0.21999999999999886</v>
      </c>
      <c r="F703" s="5">
        <f t="shared" si="124"/>
        <v>-8.7500000000002132E-2</v>
      </c>
      <c r="G703" s="2">
        <f t="shared" si="120"/>
        <v>700</v>
      </c>
      <c r="H703" s="6">
        <f t="shared" si="125"/>
        <v>1.3908205841446453E-3</v>
      </c>
      <c r="I703" s="6">
        <f t="shared" si="126"/>
        <v>2.7448125256823081E-3</v>
      </c>
      <c r="J703" s="6">
        <f t="shared" si="127"/>
        <v>0.97357440890124647</v>
      </c>
      <c r="K703" s="6">
        <f t="shared" si="128"/>
        <v>0.93748105898247858</v>
      </c>
      <c r="L703" s="2">
        <f t="shared" si="129"/>
        <v>0.91401143580905975</v>
      </c>
      <c r="M703" s="2">
        <f t="shared" si="130"/>
        <v>0.91539708759839278</v>
      </c>
    </row>
    <row r="704" spans="1:13" x14ac:dyDescent="0.3">
      <c r="A704" t="s">
        <v>761</v>
      </c>
      <c r="B704">
        <v>68.64</v>
      </c>
      <c r="C704" s="5">
        <f t="shared" si="121"/>
        <v>0.54999999999999716</v>
      </c>
      <c r="D704" s="5">
        <f t="shared" si="122"/>
        <v>3.2499999999998863E-2</v>
      </c>
      <c r="E704" s="5">
        <f t="shared" si="123"/>
        <v>0.32999999999999829</v>
      </c>
      <c r="F704" s="5">
        <f t="shared" si="124"/>
        <v>5.4999999999999716E-2</v>
      </c>
      <c r="G704" s="2">
        <f t="shared" si="120"/>
        <v>701</v>
      </c>
      <c r="H704" s="6">
        <f t="shared" si="125"/>
        <v>1.3908205841446453E-3</v>
      </c>
      <c r="I704" s="6">
        <f t="shared" si="126"/>
        <v>2.7625209935899361E-3</v>
      </c>
      <c r="J704" s="6">
        <f t="shared" si="127"/>
        <v>0.9749652294853911</v>
      </c>
      <c r="K704" s="6">
        <f t="shared" si="128"/>
        <v>0.94024357997606856</v>
      </c>
      <c r="L704" s="2">
        <f t="shared" si="129"/>
        <v>0.91801250784867394</v>
      </c>
      <c r="M704" s="2">
        <f t="shared" si="130"/>
        <v>0.91942405734872312</v>
      </c>
    </row>
    <row r="705" spans="1:13" x14ac:dyDescent="0.3">
      <c r="A705" t="s">
        <v>762</v>
      </c>
      <c r="B705">
        <v>69.3</v>
      </c>
      <c r="C705" s="5">
        <f t="shared" si="121"/>
        <v>0.67999999999999972</v>
      </c>
      <c r="D705" s="5">
        <f t="shared" si="122"/>
        <v>-7.9999999999998295E-2</v>
      </c>
      <c r="E705" s="5">
        <f t="shared" si="123"/>
        <v>0.35000000000000142</v>
      </c>
      <c r="F705" s="5">
        <f t="shared" si="124"/>
        <v>1.0000000000001563E-2</v>
      </c>
      <c r="G705" s="2">
        <f t="shared" si="120"/>
        <v>702</v>
      </c>
      <c r="H705" s="6">
        <f t="shared" si="125"/>
        <v>1.3908205841446453E-3</v>
      </c>
      <c r="I705" s="6">
        <f t="shared" si="126"/>
        <v>2.7890836954513774E-3</v>
      </c>
      <c r="J705" s="6">
        <f t="shared" si="127"/>
        <v>0.97635605006953574</v>
      </c>
      <c r="K705" s="6">
        <f t="shared" si="128"/>
        <v>0.94303266367151994</v>
      </c>
      <c r="L705" s="2">
        <f t="shared" si="129"/>
        <v>0.92204723582903325</v>
      </c>
      <c r="M705" s="2">
        <f t="shared" si="130"/>
        <v>0.92348629178100361</v>
      </c>
    </row>
    <row r="706" spans="1:13" x14ac:dyDescent="0.3">
      <c r="A706" t="s">
        <v>763</v>
      </c>
      <c r="B706">
        <v>70</v>
      </c>
      <c r="C706" s="5">
        <f t="shared" si="121"/>
        <v>0.39000000000000057</v>
      </c>
      <c r="D706" s="5">
        <f t="shared" si="122"/>
        <v>-0.28999999999999915</v>
      </c>
      <c r="E706" s="5">
        <f t="shared" si="123"/>
        <v>3.9999999999999147E-2</v>
      </c>
      <c r="F706" s="5">
        <f t="shared" si="124"/>
        <v>-0.15500000000000114</v>
      </c>
      <c r="G706" s="2">
        <f t="shared" si="120"/>
        <v>703</v>
      </c>
      <c r="H706" s="6">
        <f t="shared" si="125"/>
        <v>1.3908205841446453E-3</v>
      </c>
      <c r="I706" s="6">
        <f t="shared" si="126"/>
        <v>2.8172562580316947E-3</v>
      </c>
      <c r="J706" s="6">
        <f t="shared" si="127"/>
        <v>0.97774687065368038</v>
      </c>
      <c r="K706" s="6">
        <f t="shared" si="128"/>
        <v>0.94584991992955159</v>
      </c>
      <c r="L706" s="2">
        <f t="shared" si="129"/>
        <v>0.92611730685730276</v>
      </c>
      <c r="M706" s="2">
        <f t="shared" si="130"/>
        <v>0.9275595108818333</v>
      </c>
    </row>
    <row r="707" spans="1:13" x14ac:dyDescent="0.3">
      <c r="A707" t="s">
        <v>764</v>
      </c>
      <c r="B707">
        <v>70.08</v>
      </c>
      <c r="C707" s="5">
        <f t="shared" si="121"/>
        <v>0.10000000000000142</v>
      </c>
      <c r="D707" s="5">
        <f t="shared" si="122"/>
        <v>-1.2500000000002842E-2</v>
      </c>
      <c r="E707" s="5">
        <f t="shared" si="123"/>
        <v>6.0000000000002274E-2</v>
      </c>
      <c r="F707" s="5">
        <f t="shared" si="124"/>
        <v>1.0000000000001563E-2</v>
      </c>
      <c r="G707" s="2">
        <f t="shared" si="120"/>
        <v>704</v>
      </c>
      <c r="H707" s="6">
        <f t="shared" si="125"/>
        <v>1.3908205841446453E-3</v>
      </c>
      <c r="I707" s="6">
        <f t="shared" si="126"/>
        <v>2.820475979469445E-3</v>
      </c>
      <c r="J707" s="6">
        <f t="shared" si="127"/>
        <v>0.97913769123782501</v>
      </c>
      <c r="K707" s="6">
        <f t="shared" si="128"/>
        <v>0.94867039590902102</v>
      </c>
      <c r="L707" s="2">
        <f t="shared" si="129"/>
        <v>0.9301983715102311</v>
      </c>
      <c r="M707" s="2">
        <f t="shared" si="130"/>
        <v>0.93164530436068416</v>
      </c>
    </row>
    <row r="708" spans="1:13" x14ac:dyDescent="0.3">
      <c r="A708" t="s">
        <v>765</v>
      </c>
      <c r="B708">
        <v>70.2</v>
      </c>
      <c r="C708" s="5">
        <f t="shared" si="121"/>
        <v>0.36499999999999488</v>
      </c>
      <c r="D708" s="5">
        <f t="shared" si="122"/>
        <v>0.19999999999999929</v>
      </c>
      <c r="E708" s="5">
        <f t="shared" si="123"/>
        <v>0.30499999999999261</v>
      </c>
      <c r="F708" s="5">
        <f t="shared" si="124"/>
        <v>0.12249999999999517</v>
      </c>
      <c r="G708" s="2">
        <f t="shared" si="120"/>
        <v>705</v>
      </c>
      <c r="H708" s="6">
        <f t="shared" si="125"/>
        <v>1.3908205841446453E-3</v>
      </c>
      <c r="I708" s="6">
        <f t="shared" si="126"/>
        <v>2.8253055616260709E-3</v>
      </c>
      <c r="J708" s="6">
        <f t="shared" si="127"/>
        <v>0.98052851182196965</v>
      </c>
      <c r="K708" s="6">
        <f t="shared" si="128"/>
        <v>0.9514957014706471</v>
      </c>
      <c r="L708" s="2">
        <f t="shared" si="129"/>
        <v>0.93429202397534516</v>
      </c>
      <c r="M708" s="2">
        <f t="shared" si="130"/>
        <v>0.93576302916940579</v>
      </c>
    </row>
    <row r="709" spans="1:13" x14ac:dyDescent="0.3">
      <c r="A709" t="s">
        <v>766</v>
      </c>
      <c r="B709">
        <v>70.809999999999988</v>
      </c>
      <c r="C709" s="5">
        <f t="shared" si="121"/>
        <v>0.5</v>
      </c>
      <c r="D709" s="5">
        <f t="shared" si="122"/>
        <v>3.7500000000004974E-2</v>
      </c>
      <c r="E709" s="5">
        <f t="shared" si="123"/>
        <v>0.19500000000000739</v>
      </c>
      <c r="F709" s="5">
        <f t="shared" si="124"/>
        <v>-5.499999999999261E-2</v>
      </c>
      <c r="G709" s="2">
        <f t="shared" si="120"/>
        <v>706</v>
      </c>
      <c r="H709" s="6">
        <f t="shared" si="125"/>
        <v>1.3908205841446453E-3</v>
      </c>
      <c r="I709" s="6">
        <f t="shared" si="126"/>
        <v>2.8498559375889181E-3</v>
      </c>
      <c r="J709" s="6">
        <f t="shared" si="127"/>
        <v>0.98191933240611429</v>
      </c>
      <c r="K709" s="6">
        <f t="shared" si="128"/>
        <v>0.95434555740823601</v>
      </c>
      <c r="L709" s="2">
        <f t="shared" si="129"/>
        <v>0.93841767606066651</v>
      </c>
      <c r="M709" s="2">
        <f t="shared" si="130"/>
        <v>0.93990409360000993</v>
      </c>
    </row>
    <row r="710" spans="1:13" x14ac:dyDescent="0.3">
      <c r="A710" t="s">
        <v>767</v>
      </c>
      <c r="B710">
        <v>71.2</v>
      </c>
      <c r="C710" s="5">
        <f t="shared" si="121"/>
        <v>0.44000000000000483</v>
      </c>
      <c r="D710" s="5">
        <f t="shared" si="122"/>
        <v>-5.0000000000000711E-2</v>
      </c>
      <c r="E710" s="5">
        <f t="shared" si="123"/>
        <v>0.24499999999999744</v>
      </c>
      <c r="F710" s="5">
        <f t="shared" si="124"/>
        <v>2.4999999999995026E-2</v>
      </c>
      <c r="G710" s="2">
        <f t="shared" ref="G710:G722" si="131">G709+1</f>
        <v>707</v>
      </c>
      <c r="H710" s="6">
        <f t="shared" si="125"/>
        <v>1.3908205841446453E-3</v>
      </c>
      <c r="I710" s="6">
        <f t="shared" si="126"/>
        <v>2.8655520795979523E-3</v>
      </c>
      <c r="J710" s="6">
        <f t="shared" si="127"/>
        <v>0.98331015299025892</v>
      </c>
      <c r="K710" s="6">
        <f t="shared" si="128"/>
        <v>0.95721110948783394</v>
      </c>
      <c r="L710" s="2">
        <f t="shared" si="129"/>
        <v>0.94256671142890514</v>
      </c>
      <c r="M710" s="2">
        <f t="shared" si="130"/>
        <v>0.94407252062502311</v>
      </c>
    </row>
    <row r="711" spans="1:13" x14ac:dyDescent="0.3">
      <c r="A711" t="s">
        <v>768</v>
      </c>
      <c r="B711">
        <v>71.69</v>
      </c>
      <c r="C711" s="5">
        <f t="shared" si="121"/>
        <v>0.39999999999999858</v>
      </c>
      <c r="D711" s="5">
        <f t="shared" si="122"/>
        <v>0.28249999999999886</v>
      </c>
      <c r="E711" s="5">
        <f t="shared" si="123"/>
        <v>0.15500000000000114</v>
      </c>
      <c r="F711" s="5">
        <f t="shared" si="124"/>
        <v>-4.4999999999998153E-2</v>
      </c>
      <c r="G711" s="2">
        <f t="shared" si="131"/>
        <v>708</v>
      </c>
      <c r="H711" s="6">
        <f t="shared" si="125"/>
        <v>1.3908205841446453E-3</v>
      </c>
      <c r="I711" s="6">
        <f t="shared" si="126"/>
        <v>2.885272873404174E-3</v>
      </c>
      <c r="J711" s="6">
        <f t="shared" si="127"/>
        <v>0.98470097357440356</v>
      </c>
      <c r="K711" s="6">
        <f t="shared" si="128"/>
        <v>0.96009638236123807</v>
      </c>
      <c r="L711" s="2">
        <f t="shared" si="129"/>
        <v>0.94674316424772476</v>
      </c>
      <c r="M711" s="2">
        <f t="shared" si="130"/>
        <v>0.94826125898732616</v>
      </c>
    </row>
    <row r="712" spans="1:13" x14ac:dyDescent="0.3">
      <c r="A712" t="s">
        <v>769</v>
      </c>
      <c r="B712">
        <v>72</v>
      </c>
      <c r="C712" s="5">
        <f t="shared" si="121"/>
        <v>1.0050000000000026</v>
      </c>
      <c r="D712" s="5">
        <f t="shared" si="122"/>
        <v>0.52499999999999858</v>
      </c>
      <c r="E712" s="5">
        <f t="shared" si="123"/>
        <v>0.85000000000000142</v>
      </c>
      <c r="F712" s="5">
        <f t="shared" si="124"/>
        <v>0.34750000000000014</v>
      </c>
      <c r="G712" s="2">
        <f t="shared" si="131"/>
        <v>709</v>
      </c>
      <c r="H712" s="6">
        <f t="shared" si="125"/>
        <v>1.3908205841446453E-3</v>
      </c>
      <c r="I712" s="6">
        <f t="shared" si="126"/>
        <v>2.8977492939754575E-3</v>
      </c>
      <c r="J712" s="6">
        <f t="shared" si="127"/>
        <v>0.9860917941585482</v>
      </c>
      <c r="K712" s="6">
        <f t="shared" si="128"/>
        <v>0.96299413165521353</v>
      </c>
      <c r="L712" s="2">
        <f t="shared" si="129"/>
        <v>0.95093996310875928</v>
      </c>
      <c r="M712" s="2">
        <f t="shared" si="130"/>
        <v>0.95252552534225698</v>
      </c>
    </row>
    <row r="713" spans="1:13" x14ac:dyDescent="0.3">
      <c r="A713" t="s">
        <v>770</v>
      </c>
      <c r="B713">
        <v>73.7</v>
      </c>
      <c r="C713" s="5">
        <f t="shared" si="121"/>
        <v>1.4499999999999957</v>
      </c>
      <c r="D713" s="5">
        <f t="shared" si="122"/>
        <v>1.7724999999999973</v>
      </c>
      <c r="E713" s="5">
        <f t="shared" si="123"/>
        <v>0.59999999999999432</v>
      </c>
      <c r="F713" s="5">
        <f t="shared" si="124"/>
        <v>-0.12500000000000355</v>
      </c>
      <c r="G713" s="2">
        <f t="shared" si="131"/>
        <v>710</v>
      </c>
      <c r="H713" s="6">
        <f t="shared" si="125"/>
        <v>1.3908205841446453E-3</v>
      </c>
      <c r="I713" s="6">
        <f t="shared" si="126"/>
        <v>2.9661683745276558E-3</v>
      </c>
      <c r="J713" s="6">
        <f t="shared" si="127"/>
        <v>0.98748261474269283</v>
      </c>
      <c r="K713" s="6">
        <f t="shared" si="128"/>
        <v>0.9659603000297412</v>
      </c>
      <c r="L713" s="2">
        <f t="shared" si="129"/>
        <v>0.95521248027975281</v>
      </c>
      <c r="M713" s="2">
        <f t="shared" si="130"/>
        <v>0.95684573379741189</v>
      </c>
    </row>
    <row r="714" spans="1:13" x14ac:dyDescent="0.3">
      <c r="A714" t="s">
        <v>771</v>
      </c>
      <c r="B714">
        <v>74.899999999999991</v>
      </c>
      <c r="C714" s="5">
        <f t="shared" si="121"/>
        <v>4.5499999999999972</v>
      </c>
      <c r="D714" s="5">
        <f t="shared" si="122"/>
        <v>1.350000000000005</v>
      </c>
      <c r="E714" s="5">
        <f t="shared" si="123"/>
        <v>3.9500000000000028</v>
      </c>
      <c r="F714" s="5">
        <f t="shared" si="124"/>
        <v>1.6750000000000043</v>
      </c>
      <c r="G714" s="2">
        <f t="shared" si="131"/>
        <v>711</v>
      </c>
      <c r="H714" s="6">
        <f t="shared" si="125"/>
        <v>1.3908205841446453E-3</v>
      </c>
      <c r="I714" s="6">
        <f t="shared" si="126"/>
        <v>3.0144641960939129E-3</v>
      </c>
      <c r="J714" s="6">
        <f t="shared" si="127"/>
        <v>0.98887343532683747</v>
      </c>
      <c r="K714" s="6">
        <f t="shared" si="128"/>
        <v>0.96897476422583506</v>
      </c>
      <c r="L714" s="2">
        <f t="shared" si="129"/>
        <v>0.95954107389261589</v>
      </c>
      <c r="M714" s="2">
        <f t="shared" si="130"/>
        <v>0.9614887372389207</v>
      </c>
    </row>
    <row r="715" spans="1:13" x14ac:dyDescent="0.3">
      <c r="A715" t="s">
        <v>772</v>
      </c>
      <c r="B715">
        <v>82.8</v>
      </c>
      <c r="C715" s="5">
        <f t="shared" si="121"/>
        <v>4.1500000000000057</v>
      </c>
      <c r="D715" s="5">
        <f t="shared" si="122"/>
        <v>-1.6999999999999957</v>
      </c>
      <c r="E715" s="5">
        <f t="shared" si="123"/>
        <v>0.20000000000000284</v>
      </c>
      <c r="F715" s="5">
        <f t="shared" si="124"/>
        <v>-1.875</v>
      </c>
      <c r="G715" s="2">
        <f t="shared" si="131"/>
        <v>712</v>
      </c>
      <c r="H715" s="6">
        <f t="shared" si="125"/>
        <v>1.3908205841446453E-3</v>
      </c>
      <c r="I715" s="6">
        <f t="shared" si="126"/>
        <v>3.3324116880717757E-3</v>
      </c>
      <c r="J715" s="6">
        <f t="shared" si="127"/>
        <v>0.99026425591098211</v>
      </c>
      <c r="K715" s="6">
        <f t="shared" si="128"/>
        <v>0.97230717591390681</v>
      </c>
      <c r="L715" s="2">
        <f t="shared" si="129"/>
        <v>0.96419334690766589</v>
      </c>
      <c r="M715" s="2">
        <f t="shared" si="130"/>
        <v>0.96615695212923969</v>
      </c>
    </row>
    <row r="716" spans="1:13" x14ac:dyDescent="0.3">
      <c r="A716" t="s">
        <v>773</v>
      </c>
      <c r="B716">
        <v>83.2</v>
      </c>
      <c r="C716" s="5">
        <f t="shared" si="121"/>
        <v>1.1500000000000057</v>
      </c>
      <c r="D716" s="5">
        <f t="shared" si="122"/>
        <v>-0.30500000000000327</v>
      </c>
      <c r="E716" s="5">
        <f t="shared" si="123"/>
        <v>0.95000000000000284</v>
      </c>
      <c r="F716" s="5">
        <f t="shared" si="124"/>
        <v>0.375</v>
      </c>
      <c r="G716" s="2">
        <f t="shared" si="131"/>
        <v>713</v>
      </c>
      <c r="H716" s="6">
        <f t="shared" si="125"/>
        <v>1.3908205841446453E-3</v>
      </c>
      <c r="I716" s="6">
        <f t="shared" si="126"/>
        <v>3.3485102952605286E-3</v>
      </c>
      <c r="J716" s="6">
        <f t="shared" si="127"/>
        <v>0.99165507649512674</v>
      </c>
      <c r="K716" s="6">
        <f t="shared" si="128"/>
        <v>0.97565568620916732</v>
      </c>
      <c r="L716" s="2">
        <f t="shared" si="129"/>
        <v>0.96887087615207468</v>
      </c>
      <c r="M716" s="2">
        <f t="shared" si="130"/>
        <v>0.97091031163497876</v>
      </c>
    </row>
    <row r="717" spans="1:13" x14ac:dyDescent="0.3">
      <c r="A717" t="s">
        <v>774</v>
      </c>
      <c r="B717">
        <v>85.100000000000009</v>
      </c>
      <c r="C717" s="5">
        <f t="shared" si="121"/>
        <v>3.5399999999999991</v>
      </c>
      <c r="D717" s="5">
        <f t="shared" si="122"/>
        <v>2.4499999999999957</v>
      </c>
      <c r="E717" s="5">
        <f t="shared" si="123"/>
        <v>2.5899999999999963</v>
      </c>
      <c r="F717" s="5">
        <f t="shared" si="124"/>
        <v>0.81999999999999673</v>
      </c>
      <c r="G717" s="2">
        <f t="shared" si="131"/>
        <v>714</v>
      </c>
      <c r="H717" s="6">
        <f t="shared" si="125"/>
        <v>1.3908205841446453E-3</v>
      </c>
      <c r="I717" s="6">
        <f t="shared" si="126"/>
        <v>3.4249786794071035E-3</v>
      </c>
      <c r="J717" s="6">
        <f t="shared" si="127"/>
        <v>0.99304589707927138</v>
      </c>
      <c r="K717" s="6">
        <f t="shared" si="128"/>
        <v>0.97908066488857437</v>
      </c>
      <c r="L717" s="2">
        <f t="shared" si="129"/>
        <v>0.97363376271950886</v>
      </c>
      <c r="M717" s="2">
        <f t="shared" si="130"/>
        <v>0.97588022539524943</v>
      </c>
    </row>
    <row r="718" spans="1:13" x14ac:dyDescent="0.3">
      <c r="A718" t="s">
        <v>775</v>
      </c>
      <c r="B718">
        <v>90.28</v>
      </c>
      <c r="C718" s="5">
        <f t="shared" si="121"/>
        <v>6.0499999999999972</v>
      </c>
      <c r="D718" s="5">
        <f t="shared" si="122"/>
        <v>1.7850000000000001</v>
      </c>
      <c r="E718" s="5">
        <f t="shared" si="123"/>
        <v>3.4600000000000009</v>
      </c>
      <c r="F718" s="5">
        <f t="shared" si="124"/>
        <v>0.43500000000000227</v>
      </c>
      <c r="G718" s="2">
        <f t="shared" si="131"/>
        <v>715</v>
      </c>
      <c r="H718" s="6">
        <f t="shared" si="125"/>
        <v>1.3908205841446453E-3</v>
      </c>
      <c r="I718" s="6">
        <f t="shared" si="126"/>
        <v>3.6334556425014486E-3</v>
      </c>
      <c r="J718" s="6">
        <f t="shared" si="127"/>
        <v>0.99443671766341601</v>
      </c>
      <c r="K718" s="6">
        <f t="shared" si="128"/>
        <v>0.98271412053107587</v>
      </c>
      <c r="L718" s="2">
        <f t="shared" si="129"/>
        <v>0.97861378344957783</v>
      </c>
      <c r="M718" s="2">
        <f t="shared" si="130"/>
        <v>0.98113720262270554</v>
      </c>
    </row>
    <row r="719" spans="1:13" x14ac:dyDescent="0.3">
      <c r="A719" t="s">
        <v>776</v>
      </c>
      <c r="B719">
        <v>97.2</v>
      </c>
      <c r="C719" s="5">
        <f t="shared" si="121"/>
        <v>7.1099999999999994</v>
      </c>
      <c r="D719" s="5">
        <f t="shared" si="122"/>
        <v>0.67500000000000071</v>
      </c>
      <c r="E719" s="5">
        <f t="shared" si="123"/>
        <v>3.6499999999999986</v>
      </c>
      <c r="F719" s="5">
        <f t="shared" si="124"/>
        <v>9.4999999999998863E-2</v>
      </c>
      <c r="G719" s="2">
        <f t="shared" si="131"/>
        <v>716</v>
      </c>
      <c r="H719" s="6">
        <f t="shared" si="125"/>
        <v>1.3908205841446453E-3</v>
      </c>
      <c r="I719" s="6">
        <f t="shared" si="126"/>
        <v>3.9119615468668672E-3</v>
      </c>
      <c r="J719" s="6">
        <f t="shared" si="127"/>
        <v>0.99582753824756065</v>
      </c>
      <c r="K719" s="6">
        <f t="shared" si="128"/>
        <v>0.98662608207794278</v>
      </c>
      <c r="L719" s="2">
        <f t="shared" si="129"/>
        <v>0.98388164235032149</v>
      </c>
      <c r="M719" s="2">
        <f t="shared" si="130"/>
        <v>0.98669763523712839</v>
      </c>
    </row>
    <row r="720" spans="1:13" x14ac:dyDescent="0.3">
      <c r="A720" t="s">
        <v>777</v>
      </c>
      <c r="B720">
        <v>104.5</v>
      </c>
      <c r="C720" s="5">
        <f t="shared" si="121"/>
        <v>7.3999999999999986</v>
      </c>
      <c r="D720" s="5">
        <f t="shared" si="122"/>
        <v>-0.72999999999999687</v>
      </c>
      <c r="E720" s="5">
        <f t="shared" si="123"/>
        <v>3.75</v>
      </c>
      <c r="F720" s="5">
        <f t="shared" si="124"/>
        <v>5.0000000000000711E-2</v>
      </c>
      <c r="G720" s="2">
        <f t="shared" si="131"/>
        <v>717</v>
      </c>
      <c r="H720" s="6">
        <f t="shared" si="125"/>
        <v>1.3908205841446453E-3</v>
      </c>
      <c r="I720" s="6">
        <f t="shared" si="126"/>
        <v>4.205761128061601E-3</v>
      </c>
      <c r="J720" s="6">
        <f t="shared" si="127"/>
        <v>0.99721835883170529</v>
      </c>
      <c r="K720" s="6">
        <f t="shared" si="128"/>
        <v>0.99083184320600437</v>
      </c>
      <c r="L720" s="2">
        <f t="shared" si="129"/>
        <v>0.98945377388304212</v>
      </c>
      <c r="M720" s="2">
        <f t="shared" si="130"/>
        <v>0.99257077601935362</v>
      </c>
    </row>
    <row r="721" spans="1:13" x14ac:dyDescent="0.3">
      <c r="A721" t="s">
        <v>778</v>
      </c>
      <c r="B721">
        <v>112</v>
      </c>
      <c r="C721" s="5">
        <f t="shared" si="121"/>
        <v>5.6500000000000057</v>
      </c>
      <c r="D721" s="5" t="str">
        <f t="shared" si="122"/>
        <v/>
      </c>
      <c r="E721" s="5">
        <f t="shared" si="123"/>
        <v>1.9000000000000057</v>
      </c>
      <c r="F721" s="5">
        <f t="shared" si="124"/>
        <v>-0.92499999999999716</v>
      </c>
      <c r="G721" s="2">
        <f t="shared" si="131"/>
        <v>718</v>
      </c>
      <c r="H721" s="6">
        <f t="shared" si="125"/>
        <v>1.3908205841446453E-3</v>
      </c>
      <c r="I721" s="6">
        <f t="shared" si="126"/>
        <v>4.5076100128507114E-3</v>
      </c>
      <c r="J721" s="6">
        <f t="shared" si="127"/>
        <v>0.99860917941584992</v>
      </c>
      <c r="K721" s="6">
        <f t="shared" si="128"/>
        <v>0.99533945321885509</v>
      </c>
      <c r="L721" s="2">
        <f t="shared" si="129"/>
        <v>0.99533945321884965</v>
      </c>
      <c r="M721" s="2">
        <f t="shared" si="130"/>
        <v>0.99860917941584892</v>
      </c>
    </row>
    <row r="722" spans="1:13" x14ac:dyDescent="0.3">
      <c r="A722" t="s">
        <v>779</v>
      </c>
      <c r="B722">
        <v>115.80000000000001</v>
      </c>
      <c r="C722" s="5" t="str">
        <f t="shared" si="121"/>
        <v/>
      </c>
      <c r="D722" s="5" t="str">
        <f t="shared" si="122"/>
        <v/>
      </c>
      <c r="E722" s="5" t="str">
        <f t="shared" si="123"/>
        <v/>
      </c>
      <c r="F722" s="5" t="str">
        <f t="shared" si="124"/>
        <v/>
      </c>
      <c r="G722" s="2">
        <f t="shared" si="131"/>
        <v>719</v>
      </c>
      <c r="H722" s="6">
        <f t="shared" si="125"/>
        <v>1.3908205841446453E-3</v>
      </c>
      <c r="I722" s="6">
        <f t="shared" si="126"/>
        <v>4.6605467811438612E-3</v>
      </c>
      <c r="J722" s="6">
        <f t="shared" si="127"/>
        <v>0.99999999999999456</v>
      </c>
      <c r="K722" s="6">
        <f t="shared" si="128"/>
        <v>0.999999999999999</v>
      </c>
      <c r="L722" s="2">
        <f t="shared" si="129"/>
        <v>0</v>
      </c>
      <c r="M722" s="2">
        <f t="shared" si="130"/>
        <v>0</v>
      </c>
    </row>
  </sheetData>
  <mergeCells count="4">
    <mergeCell ref="C2:D2"/>
    <mergeCell ref="E2:F2"/>
    <mergeCell ref="P6:P8"/>
    <mergeCell ref="P9:P11"/>
  </mergeCells>
  <conditionalFormatting sqref="D1:D26 D723:D1048576">
    <cfRule type="top10" dxfId="3" priority="3" rank="10"/>
  </conditionalFormatting>
  <conditionalFormatting sqref="F1:F26 F723:F1048576">
    <cfRule type="top10" dxfId="2" priority="4" rank="10"/>
  </conditionalFormatting>
  <conditionalFormatting sqref="D27:D722">
    <cfRule type="top10" dxfId="1" priority="1" rank="10"/>
  </conditionalFormatting>
  <conditionalFormatting sqref="F27:F722">
    <cfRule type="top10" dxfId="0" priority="2" rank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Los Encuentros Structure 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Chase</dc:creator>
  <cp:lastModifiedBy>Kyle Shaw</cp:lastModifiedBy>
  <dcterms:created xsi:type="dcterms:W3CDTF">2018-12-14T12:49:31Z</dcterms:created>
  <dcterms:modified xsi:type="dcterms:W3CDTF">2023-06-24T16:43:11Z</dcterms:modified>
</cp:coreProperties>
</file>