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LE Polity\"/>
    </mc:Choice>
  </mc:AlternateContent>
  <xr:revisionPtr revIDLastSave="0" documentId="13_ncr:1_{73D407C1-DD9B-4721-84D8-8CF21731A5C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os Encuentros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5" i="2" l="1"/>
  <c r="C705" i="2"/>
  <c r="E704" i="2"/>
  <c r="F705" i="2" s="1"/>
  <c r="C704" i="2"/>
  <c r="D705" i="2" s="1"/>
  <c r="E703" i="2"/>
  <c r="C703" i="2"/>
  <c r="D704" i="2" s="1"/>
  <c r="E702" i="2"/>
  <c r="F703" i="2" s="1"/>
  <c r="C702" i="2"/>
  <c r="D703" i="2" s="1"/>
  <c r="E701" i="2"/>
  <c r="C701" i="2"/>
  <c r="D702" i="2" s="1"/>
  <c r="E700" i="2"/>
  <c r="F701" i="2" s="1"/>
  <c r="C700" i="2"/>
  <c r="E699" i="2"/>
  <c r="C699" i="2"/>
  <c r="D700" i="2" s="1"/>
  <c r="E698" i="2"/>
  <c r="F699" i="2" s="1"/>
  <c r="C698" i="2"/>
  <c r="D699" i="2" s="1"/>
  <c r="E697" i="2"/>
  <c r="C697" i="2"/>
  <c r="D698" i="2" s="1"/>
  <c r="E696" i="2"/>
  <c r="F697" i="2" s="1"/>
  <c r="C696" i="2"/>
  <c r="E695" i="2"/>
  <c r="C695" i="2"/>
  <c r="D696" i="2" s="1"/>
  <c r="E694" i="2"/>
  <c r="F695" i="2" s="1"/>
  <c r="C694" i="2"/>
  <c r="D695" i="2" s="1"/>
  <c r="E693" i="2"/>
  <c r="C693" i="2"/>
  <c r="D694" i="2" s="1"/>
  <c r="E692" i="2"/>
  <c r="F693" i="2" s="1"/>
  <c r="C692" i="2"/>
  <c r="E691" i="2"/>
  <c r="C691" i="2"/>
  <c r="D692" i="2" s="1"/>
  <c r="E690" i="2"/>
  <c r="F691" i="2" s="1"/>
  <c r="C690" i="2"/>
  <c r="D691" i="2" s="1"/>
  <c r="E689" i="2"/>
  <c r="C689" i="2"/>
  <c r="D690" i="2" s="1"/>
  <c r="E688" i="2"/>
  <c r="F689" i="2" s="1"/>
  <c r="C688" i="2"/>
  <c r="E687" i="2"/>
  <c r="C687" i="2"/>
  <c r="D688" i="2" s="1"/>
  <c r="E686" i="2"/>
  <c r="F687" i="2" s="1"/>
  <c r="C686" i="2"/>
  <c r="D687" i="2" s="1"/>
  <c r="E685" i="2"/>
  <c r="C685" i="2"/>
  <c r="D686" i="2" s="1"/>
  <c r="E684" i="2"/>
  <c r="F685" i="2" s="1"/>
  <c r="C684" i="2"/>
  <c r="E683" i="2"/>
  <c r="C683" i="2"/>
  <c r="D684" i="2" s="1"/>
  <c r="E682" i="2"/>
  <c r="F683" i="2" s="1"/>
  <c r="C682" i="2"/>
  <c r="D683" i="2" s="1"/>
  <c r="E681" i="2"/>
  <c r="C681" i="2"/>
  <c r="D682" i="2" s="1"/>
  <c r="E680" i="2"/>
  <c r="F681" i="2" s="1"/>
  <c r="C680" i="2"/>
  <c r="E679" i="2"/>
  <c r="C679" i="2"/>
  <c r="D680" i="2" s="1"/>
  <c r="E678" i="2"/>
  <c r="F679" i="2" s="1"/>
  <c r="C678" i="2"/>
  <c r="D679" i="2" s="1"/>
  <c r="E677" i="2"/>
  <c r="C677" i="2"/>
  <c r="D678" i="2" s="1"/>
  <c r="E676" i="2"/>
  <c r="F677" i="2" s="1"/>
  <c r="C676" i="2"/>
  <c r="E675" i="2"/>
  <c r="C675" i="2"/>
  <c r="D676" i="2" s="1"/>
  <c r="E674" i="2"/>
  <c r="F675" i="2" s="1"/>
  <c r="C674" i="2"/>
  <c r="D675" i="2" s="1"/>
  <c r="E673" i="2"/>
  <c r="C673" i="2"/>
  <c r="D674" i="2" s="1"/>
  <c r="E672" i="2"/>
  <c r="F673" i="2" s="1"/>
  <c r="C672" i="2"/>
  <c r="E671" i="2"/>
  <c r="C671" i="2"/>
  <c r="D672" i="2" s="1"/>
  <c r="E670" i="2"/>
  <c r="F671" i="2" s="1"/>
  <c r="C670" i="2"/>
  <c r="D671" i="2" s="1"/>
  <c r="E669" i="2"/>
  <c r="C669" i="2"/>
  <c r="D670" i="2" s="1"/>
  <c r="E668" i="2"/>
  <c r="F669" i="2" s="1"/>
  <c r="C668" i="2"/>
  <c r="E667" i="2"/>
  <c r="C667" i="2"/>
  <c r="D668" i="2" s="1"/>
  <c r="E666" i="2"/>
  <c r="F667" i="2" s="1"/>
  <c r="C666" i="2"/>
  <c r="E665" i="2"/>
  <c r="C665" i="2"/>
  <c r="D666" i="2" s="1"/>
  <c r="E664" i="2"/>
  <c r="F665" i="2" s="1"/>
  <c r="C664" i="2"/>
  <c r="E663" i="2"/>
  <c r="C663" i="2"/>
  <c r="D664" i="2" s="1"/>
  <c r="E662" i="2"/>
  <c r="F663" i="2" s="1"/>
  <c r="C662" i="2"/>
  <c r="D663" i="2" s="1"/>
  <c r="E661" i="2"/>
  <c r="C661" i="2"/>
  <c r="D662" i="2" s="1"/>
  <c r="E660" i="2"/>
  <c r="F661" i="2" s="1"/>
  <c r="C660" i="2"/>
  <c r="D661" i="2" s="1"/>
  <c r="E659" i="2"/>
  <c r="C659" i="2"/>
  <c r="D660" i="2" s="1"/>
  <c r="E658" i="2"/>
  <c r="F659" i="2" s="1"/>
  <c r="C658" i="2"/>
  <c r="E657" i="2"/>
  <c r="C657" i="2"/>
  <c r="D658" i="2" s="1"/>
  <c r="E656" i="2"/>
  <c r="F657" i="2" s="1"/>
  <c r="C656" i="2"/>
  <c r="D657" i="2" s="1"/>
  <c r="E655" i="2"/>
  <c r="C655" i="2"/>
  <c r="D656" i="2" s="1"/>
  <c r="E654" i="2"/>
  <c r="F655" i="2" s="1"/>
  <c r="C654" i="2"/>
  <c r="E653" i="2"/>
  <c r="C653" i="2"/>
  <c r="D654" i="2" s="1"/>
  <c r="E652" i="2"/>
  <c r="F653" i="2" s="1"/>
  <c r="C652" i="2"/>
  <c r="D653" i="2" s="1"/>
  <c r="E651" i="2"/>
  <c r="C651" i="2"/>
  <c r="D652" i="2" s="1"/>
  <c r="E650" i="2"/>
  <c r="F651" i="2" s="1"/>
  <c r="C650" i="2"/>
  <c r="E649" i="2"/>
  <c r="C649" i="2"/>
  <c r="D650" i="2" s="1"/>
  <c r="E648" i="2"/>
  <c r="C648" i="2"/>
  <c r="D649" i="2" s="1"/>
  <c r="E647" i="2"/>
  <c r="C647" i="2"/>
  <c r="D648" i="2" s="1"/>
  <c r="E646" i="2"/>
  <c r="F647" i="2" s="1"/>
  <c r="C646" i="2"/>
  <c r="D647" i="2" s="1"/>
  <c r="E645" i="2"/>
  <c r="C645" i="2"/>
  <c r="E644" i="2"/>
  <c r="C644" i="2"/>
  <c r="D645" i="2" s="1"/>
  <c r="E643" i="2"/>
  <c r="C643" i="2"/>
  <c r="D644" i="2" s="1"/>
  <c r="E642" i="2"/>
  <c r="F643" i="2" s="1"/>
  <c r="C642" i="2"/>
  <c r="D643" i="2" s="1"/>
  <c r="E641" i="2"/>
  <c r="C641" i="2"/>
  <c r="E640" i="2"/>
  <c r="C640" i="2"/>
  <c r="D641" i="2" s="1"/>
  <c r="E639" i="2"/>
  <c r="C639" i="2"/>
  <c r="D640" i="2" s="1"/>
  <c r="E638" i="2"/>
  <c r="F639" i="2" s="1"/>
  <c r="C638" i="2"/>
  <c r="D639" i="2" s="1"/>
  <c r="E637" i="2"/>
  <c r="C637" i="2"/>
  <c r="E636" i="2"/>
  <c r="C636" i="2"/>
  <c r="D637" i="2" s="1"/>
  <c r="E635" i="2"/>
  <c r="C635" i="2"/>
  <c r="D636" i="2" s="1"/>
  <c r="E634" i="2"/>
  <c r="F635" i="2" s="1"/>
  <c r="C634" i="2"/>
  <c r="D635" i="2" s="1"/>
  <c r="E633" i="2"/>
  <c r="C633" i="2"/>
  <c r="E632" i="2"/>
  <c r="C632" i="2"/>
  <c r="D633" i="2" s="1"/>
  <c r="E631" i="2"/>
  <c r="C631" i="2"/>
  <c r="D632" i="2" s="1"/>
  <c r="E630" i="2"/>
  <c r="F631" i="2" s="1"/>
  <c r="C630" i="2"/>
  <c r="D631" i="2" s="1"/>
  <c r="E629" i="2"/>
  <c r="C629" i="2"/>
  <c r="E628" i="2"/>
  <c r="C628" i="2"/>
  <c r="D629" i="2" s="1"/>
  <c r="E627" i="2"/>
  <c r="C627" i="2"/>
  <c r="E626" i="2"/>
  <c r="C626" i="2"/>
  <c r="D627" i="2" s="1"/>
  <c r="E625" i="2"/>
  <c r="C625" i="2"/>
  <c r="E624" i="2"/>
  <c r="F625" i="2" s="1"/>
  <c r="C624" i="2"/>
  <c r="D625" i="2" s="1"/>
  <c r="E623" i="2"/>
  <c r="C623" i="2"/>
  <c r="E622" i="2"/>
  <c r="C622" i="2"/>
  <c r="D623" i="2" s="1"/>
  <c r="E621" i="2"/>
  <c r="C621" i="2"/>
  <c r="E620" i="2"/>
  <c r="C620" i="2"/>
  <c r="D621" i="2" s="1"/>
  <c r="E619" i="2"/>
  <c r="C619" i="2"/>
  <c r="E618" i="2"/>
  <c r="C618" i="2"/>
  <c r="D619" i="2" s="1"/>
  <c r="E617" i="2"/>
  <c r="C617" i="2"/>
  <c r="D618" i="2" s="1"/>
  <c r="E616" i="2"/>
  <c r="C616" i="2"/>
  <c r="E615" i="2"/>
  <c r="F616" i="2" s="1"/>
  <c r="C615" i="2"/>
  <c r="E614" i="2"/>
  <c r="F615" i="2" s="1"/>
  <c r="C614" i="2"/>
  <c r="D615" i="2" s="1"/>
  <c r="E613" i="2"/>
  <c r="C613" i="2"/>
  <c r="D614" i="2" s="1"/>
  <c r="E612" i="2"/>
  <c r="F612" i="2" s="1"/>
  <c r="C612" i="2"/>
  <c r="D613" i="2" s="1"/>
  <c r="E611" i="2"/>
  <c r="C611" i="2"/>
  <c r="D612" i="2" s="1"/>
  <c r="E610" i="2"/>
  <c r="F611" i="2" s="1"/>
  <c r="C610" i="2"/>
  <c r="E609" i="2"/>
  <c r="C609" i="2"/>
  <c r="D610" i="2" s="1"/>
  <c r="E608" i="2"/>
  <c r="C608" i="2"/>
  <c r="D609" i="2" s="1"/>
  <c r="E607" i="2"/>
  <c r="F608" i="2" s="1"/>
  <c r="C607" i="2"/>
  <c r="D608" i="2" s="1"/>
  <c r="E606" i="2"/>
  <c r="C606" i="2"/>
  <c r="E605" i="2"/>
  <c r="F606" i="2" s="1"/>
  <c r="C605" i="2"/>
  <c r="E604" i="2"/>
  <c r="C604" i="2"/>
  <c r="E603" i="2"/>
  <c r="C603" i="2"/>
  <c r="D604" i="2" s="1"/>
  <c r="E602" i="2"/>
  <c r="C602" i="2"/>
  <c r="E601" i="2"/>
  <c r="C601" i="2"/>
  <c r="D602" i="2" s="1"/>
  <c r="E600" i="2"/>
  <c r="C600" i="2"/>
  <c r="D601" i="2" s="1"/>
  <c r="E599" i="2"/>
  <c r="F600" i="2" s="1"/>
  <c r="C599" i="2"/>
  <c r="E598" i="2"/>
  <c r="C598" i="2"/>
  <c r="D599" i="2" s="1"/>
  <c r="E597" i="2"/>
  <c r="C597" i="2"/>
  <c r="D598" i="2" s="1"/>
  <c r="E596" i="2"/>
  <c r="C596" i="2"/>
  <c r="E595" i="2"/>
  <c r="C595" i="2"/>
  <c r="D596" i="2" s="1"/>
  <c r="E594" i="2"/>
  <c r="F595" i="2" s="1"/>
  <c r="C594" i="2"/>
  <c r="E593" i="2"/>
  <c r="C593" i="2"/>
  <c r="D594" i="2" s="1"/>
  <c r="E592" i="2"/>
  <c r="C592" i="2"/>
  <c r="D593" i="2" s="1"/>
  <c r="E591" i="2"/>
  <c r="C591" i="2"/>
  <c r="E590" i="2"/>
  <c r="D590" i="2"/>
  <c r="C590" i="2"/>
  <c r="E589" i="2"/>
  <c r="F590" i="2" s="1"/>
  <c r="C589" i="2"/>
  <c r="E588" i="2"/>
  <c r="C588" i="2"/>
  <c r="E587" i="2"/>
  <c r="C587" i="2"/>
  <c r="D588" i="2" s="1"/>
  <c r="E586" i="2"/>
  <c r="F587" i="2" s="1"/>
  <c r="C586" i="2"/>
  <c r="E585" i="2"/>
  <c r="C585" i="2"/>
  <c r="D586" i="2" s="1"/>
  <c r="E584" i="2"/>
  <c r="C584" i="2"/>
  <c r="D585" i="2" s="1"/>
  <c r="E583" i="2"/>
  <c r="C583" i="2"/>
  <c r="E582" i="2"/>
  <c r="C582" i="2"/>
  <c r="D583" i="2" s="1"/>
  <c r="E581" i="2"/>
  <c r="C581" i="2"/>
  <c r="D582" i="2" s="1"/>
  <c r="E580" i="2"/>
  <c r="C580" i="2"/>
  <c r="E579" i="2"/>
  <c r="C579" i="2"/>
  <c r="D580" i="2" s="1"/>
  <c r="E578" i="2"/>
  <c r="C578" i="2"/>
  <c r="D579" i="2" s="1"/>
  <c r="E577" i="2"/>
  <c r="C577" i="2"/>
  <c r="D578" i="2" s="1"/>
  <c r="E576" i="2"/>
  <c r="C576" i="2"/>
  <c r="D577" i="2" s="1"/>
  <c r="E575" i="2"/>
  <c r="C575" i="2"/>
  <c r="E574" i="2"/>
  <c r="C574" i="2"/>
  <c r="D575" i="2" s="1"/>
  <c r="E573" i="2"/>
  <c r="C573" i="2"/>
  <c r="D574" i="2" s="1"/>
  <c r="E572" i="2"/>
  <c r="C572" i="2"/>
  <c r="D573" i="2" s="1"/>
  <c r="E571" i="2"/>
  <c r="C571" i="2"/>
  <c r="E570" i="2"/>
  <c r="C570" i="2"/>
  <c r="D571" i="2" s="1"/>
  <c r="E569" i="2"/>
  <c r="C569" i="2"/>
  <c r="D570" i="2" s="1"/>
  <c r="E568" i="2"/>
  <c r="C568" i="2"/>
  <c r="D569" i="2" s="1"/>
  <c r="E567" i="2"/>
  <c r="C567" i="2"/>
  <c r="E566" i="2"/>
  <c r="C566" i="2"/>
  <c r="D567" i="2" s="1"/>
  <c r="E565" i="2"/>
  <c r="C565" i="2"/>
  <c r="D566" i="2" s="1"/>
  <c r="E564" i="2"/>
  <c r="C564" i="2"/>
  <c r="D565" i="2" s="1"/>
  <c r="E563" i="2"/>
  <c r="C563" i="2"/>
  <c r="E562" i="2"/>
  <c r="C562" i="2"/>
  <c r="D563" i="2" s="1"/>
  <c r="E561" i="2"/>
  <c r="C561" i="2"/>
  <c r="D562" i="2" s="1"/>
  <c r="E560" i="2"/>
  <c r="C560" i="2"/>
  <c r="D561" i="2" s="1"/>
  <c r="E559" i="2"/>
  <c r="C559" i="2"/>
  <c r="E558" i="2"/>
  <c r="C558" i="2"/>
  <c r="D559" i="2" s="1"/>
  <c r="E557" i="2"/>
  <c r="C557" i="2"/>
  <c r="D558" i="2" s="1"/>
  <c r="E556" i="2"/>
  <c r="C556" i="2"/>
  <c r="D557" i="2" s="1"/>
  <c r="E555" i="2"/>
  <c r="C555" i="2"/>
  <c r="D556" i="2" s="1"/>
  <c r="E554" i="2"/>
  <c r="C554" i="2"/>
  <c r="E553" i="2"/>
  <c r="C553" i="2"/>
  <c r="E552" i="2"/>
  <c r="C552" i="2"/>
  <c r="D553" i="2" s="1"/>
  <c r="E551" i="2"/>
  <c r="C551" i="2"/>
  <c r="D552" i="2" s="1"/>
  <c r="E550" i="2"/>
  <c r="C550" i="2"/>
  <c r="E549" i="2"/>
  <c r="C549" i="2"/>
  <c r="D550" i="2" s="1"/>
  <c r="E548" i="2"/>
  <c r="C548" i="2"/>
  <c r="D549" i="2" s="1"/>
  <c r="E547" i="2"/>
  <c r="C547" i="2"/>
  <c r="E546" i="2"/>
  <c r="C546" i="2"/>
  <c r="E545" i="2"/>
  <c r="C545" i="2"/>
  <c r="D546" i="2" s="1"/>
  <c r="E544" i="2"/>
  <c r="C544" i="2"/>
  <c r="E543" i="2"/>
  <c r="C543" i="2"/>
  <c r="E542" i="2"/>
  <c r="C542" i="2"/>
  <c r="D543" i="2" s="1"/>
  <c r="E541" i="2"/>
  <c r="C541" i="2"/>
  <c r="D542" i="2" s="1"/>
  <c r="E540" i="2"/>
  <c r="C540" i="2"/>
  <c r="D541" i="2" s="1"/>
  <c r="E539" i="2"/>
  <c r="C539" i="2"/>
  <c r="D540" i="2" s="1"/>
  <c r="E538" i="2"/>
  <c r="C538" i="2"/>
  <c r="D539" i="2" s="1"/>
  <c r="E537" i="2"/>
  <c r="C537" i="2"/>
  <c r="E536" i="2"/>
  <c r="C536" i="2"/>
  <c r="D537" i="2" s="1"/>
  <c r="E535" i="2"/>
  <c r="C535" i="2"/>
  <c r="E534" i="2"/>
  <c r="C534" i="2"/>
  <c r="D535" i="2" s="1"/>
  <c r="E533" i="2"/>
  <c r="C533" i="2"/>
  <c r="D534" i="2" s="1"/>
  <c r="E532" i="2"/>
  <c r="F533" i="2" s="1"/>
  <c r="C532" i="2"/>
  <c r="D533" i="2" s="1"/>
  <c r="E531" i="2"/>
  <c r="C531" i="2"/>
  <c r="E530" i="2"/>
  <c r="F531" i="2" s="1"/>
  <c r="C530" i="2"/>
  <c r="E529" i="2"/>
  <c r="C529" i="2"/>
  <c r="E528" i="2"/>
  <c r="C528" i="2"/>
  <c r="D529" i="2" s="1"/>
  <c r="E527" i="2"/>
  <c r="C527" i="2"/>
  <c r="D528" i="2" s="1"/>
  <c r="E526" i="2"/>
  <c r="C526" i="2"/>
  <c r="D527" i="2" s="1"/>
  <c r="E525" i="2"/>
  <c r="C525" i="2"/>
  <c r="E524" i="2"/>
  <c r="C524" i="2"/>
  <c r="D525" i="2" s="1"/>
  <c r="E523" i="2"/>
  <c r="C523" i="2"/>
  <c r="D524" i="2" s="1"/>
  <c r="E522" i="2"/>
  <c r="C522" i="2"/>
  <c r="D523" i="2" s="1"/>
  <c r="E521" i="2"/>
  <c r="C521" i="2"/>
  <c r="D522" i="2" s="1"/>
  <c r="E520" i="2"/>
  <c r="C520" i="2"/>
  <c r="D521" i="2" s="1"/>
  <c r="E519" i="2"/>
  <c r="C519" i="2"/>
  <c r="D520" i="2" s="1"/>
  <c r="E518" i="2"/>
  <c r="C518" i="2"/>
  <c r="D519" i="2" s="1"/>
  <c r="E517" i="2"/>
  <c r="C517" i="2"/>
  <c r="E516" i="2"/>
  <c r="C516" i="2"/>
  <c r="D517" i="2" s="1"/>
  <c r="E515" i="2"/>
  <c r="C515" i="2"/>
  <c r="D516" i="2" s="1"/>
  <c r="E514" i="2"/>
  <c r="C514" i="2"/>
  <c r="E513" i="2"/>
  <c r="C513" i="2"/>
  <c r="D514" i="2" s="1"/>
  <c r="E512" i="2"/>
  <c r="C512" i="2"/>
  <c r="E511" i="2"/>
  <c r="C511" i="2"/>
  <c r="E510" i="2"/>
  <c r="C510" i="2"/>
  <c r="D511" i="2" s="1"/>
  <c r="E509" i="2"/>
  <c r="C509" i="2"/>
  <c r="D510" i="2" s="1"/>
  <c r="E508" i="2"/>
  <c r="C508" i="2"/>
  <c r="D509" i="2" s="1"/>
  <c r="E507" i="2"/>
  <c r="C507" i="2"/>
  <c r="E506" i="2"/>
  <c r="C506" i="2"/>
  <c r="D507" i="2" s="1"/>
  <c r="E505" i="2"/>
  <c r="C505" i="2"/>
  <c r="E504" i="2"/>
  <c r="C504" i="2"/>
  <c r="D505" i="2" s="1"/>
  <c r="E503" i="2"/>
  <c r="C503" i="2"/>
  <c r="D504" i="2" s="1"/>
  <c r="E502" i="2"/>
  <c r="C502" i="2"/>
  <c r="D503" i="2" s="1"/>
  <c r="E501" i="2"/>
  <c r="C501" i="2"/>
  <c r="D502" i="2" s="1"/>
  <c r="E500" i="2"/>
  <c r="F501" i="2" s="1"/>
  <c r="C500" i="2"/>
  <c r="D501" i="2" s="1"/>
  <c r="E499" i="2"/>
  <c r="C499" i="2"/>
  <c r="D500" i="2" s="1"/>
  <c r="E498" i="2"/>
  <c r="F499" i="2" s="1"/>
  <c r="C498" i="2"/>
  <c r="D499" i="2" s="1"/>
  <c r="E497" i="2"/>
  <c r="C497" i="2"/>
  <c r="D498" i="2" s="1"/>
  <c r="E496" i="2"/>
  <c r="F497" i="2" s="1"/>
  <c r="C496" i="2"/>
  <c r="D497" i="2" s="1"/>
  <c r="E495" i="2"/>
  <c r="C495" i="2"/>
  <c r="D496" i="2" s="1"/>
  <c r="E494" i="2"/>
  <c r="F495" i="2" s="1"/>
  <c r="C494" i="2"/>
  <c r="D495" i="2" s="1"/>
  <c r="E493" i="2"/>
  <c r="C493" i="2"/>
  <c r="D494" i="2" s="1"/>
  <c r="E492" i="2"/>
  <c r="F493" i="2" s="1"/>
  <c r="C492" i="2"/>
  <c r="D493" i="2" s="1"/>
  <c r="E491" i="2"/>
  <c r="C491" i="2"/>
  <c r="D492" i="2" s="1"/>
  <c r="E490" i="2"/>
  <c r="F491" i="2" s="1"/>
  <c r="C490" i="2"/>
  <c r="D491" i="2" s="1"/>
  <c r="E489" i="2"/>
  <c r="C489" i="2"/>
  <c r="D490" i="2" s="1"/>
  <c r="E488" i="2"/>
  <c r="F489" i="2" s="1"/>
  <c r="C488" i="2"/>
  <c r="D489" i="2" s="1"/>
  <c r="E487" i="2"/>
  <c r="C487" i="2"/>
  <c r="D488" i="2" s="1"/>
  <c r="E486" i="2"/>
  <c r="F487" i="2" s="1"/>
  <c r="C486" i="2"/>
  <c r="D487" i="2" s="1"/>
  <c r="E485" i="2"/>
  <c r="C485" i="2"/>
  <c r="D486" i="2" s="1"/>
  <c r="E484" i="2"/>
  <c r="F485" i="2" s="1"/>
  <c r="C484" i="2"/>
  <c r="E483" i="2"/>
  <c r="C483" i="2"/>
  <c r="D484" i="2" s="1"/>
  <c r="E482" i="2"/>
  <c r="F483" i="2" s="1"/>
  <c r="C482" i="2"/>
  <c r="D483" i="2" s="1"/>
  <c r="E481" i="2"/>
  <c r="C481" i="2"/>
  <c r="D482" i="2" s="1"/>
  <c r="E480" i="2"/>
  <c r="C480" i="2"/>
  <c r="D481" i="2" s="1"/>
  <c r="E479" i="2"/>
  <c r="C479" i="2"/>
  <c r="D480" i="2" s="1"/>
  <c r="E478" i="2"/>
  <c r="C478" i="2"/>
  <c r="D479" i="2" s="1"/>
  <c r="E477" i="2"/>
  <c r="C477" i="2"/>
  <c r="E476" i="2"/>
  <c r="C476" i="2"/>
  <c r="D477" i="2" s="1"/>
  <c r="E475" i="2"/>
  <c r="C475" i="2"/>
  <c r="D476" i="2" s="1"/>
  <c r="E474" i="2"/>
  <c r="C474" i="2"/>
  <c r="D475" i="2" s="1"/>
  <c r="E473" i="2"/>
  <c r="C473" i="2"/>
  <c r="D474" i="2" s="1"/>
  <c r="E472" i="2"/>
  <c r="F473" i="2" s="1"/>
  <c r="C472" i="2"/>
  <c r="E471" i="2"/>
  <c r="C471" i="2"/>
  <c r="D472" i="2" s="1"/>
  <c r="E470" i="2"/>
  <c r="F471" i="2" s="1"/>
  <c r="C470" i="2"/>
  <c r="D471" i="2" s="1"/>
  <c r="E469" i="2"/>
  <c r="C469" i="2"/>
  <c r="D470" i="2" s="1"/>
  <c r="E468" i="2"/>
  <c r="F469" i="2" s="1"/>
  <c r="C468" i="2"/>
  <c r="E467" i="2"/>
  <c r="C467" i="2"/>
  <c r="D468" i="2" s="1"/>
  <c r="E466" i="2"/>
  <c r="F467" i="2" s="1"/>
  <c r="C466" i="2"/>
  <c r="D467" i="2" s="1"/>
  <c r="E465" i="2"/>
  <c r="C465" i="2"/>
  <c r="D466" i="2" s="1"/>
  <c r="E464" i="2"/>
  <c r="C464" i="2"/>
  <c r="D465" i="2" s="1"/>
  <c r="E463" i="2"/>
  <c r="C463" i="2"/>
  <c r="D464" i="2" s="1"/>
  <c r="E462" i="2"/>
  <c r="C462" i="2"/>
  <c r="D463" i="2" s="1"/>
  <c r="E461" i="2"/>
  <c r="C461" i="2"/>
  <c r="E460" i="2"/>
  <c r="C460" i="2"/>
  <c r="D461" i="2" s="1"/>
  <c r="E459" i="2"/>
  <c r="C459" i="2"/>
  <c r="D460" i="2" s="1"/>
  <c r="E458" i="2"/>
  <c r="C458" i="2"/>
  <c r="D459" i="2" s="1"/>
  <c r="E457" i="2"/>
  <c r="C457" i="2"/>
  <c r="D458" i="2" s="1"/>
  <c r="E456" i="2"/>
  <c r="C456" i="2"/>
  <c r="D457" i="2" s="1"/>
  <c r="E455" i="2"/>
  <c r="C455" i="2"/>
  <c r="D456" i="2" s="1"/>
  <c r="E454" i="2"/>
  <c r="C454" i="2"/>
  <c r="D455" i="2" s="1"/>
  <c r="E453" i="2"/>
  <c r="C453" i="2"/>
  <c r="D454" i="2" s="1"/>
  <c r="E452" i="2"/>
  <c r="C452" i="2"/>
  <c r="E451" i="2"/>
  <c r="C451" i="2"/>
  <c r="D452" i="2" s="1"/>
  <c r="E450" i="2"/>
  <c r="C450" i="2"/>
  <c r="D451" i="2" s="1"/>
  <c r="E449" i="2"/>
  <c r="C449" i="2"/>
  <c r="D450" i="2" s="1"/>
  <c r="E448" i="2"/>
  <c r="C448" i="2"/>
  <c r="D449" i="2" s="1"/>
  <c r="E447" i="2"/>
  <c r="C447" i="2"/>
  <c r="E446" i="2"/>
  <c r="C446" i="2"/>
  <c r="E445" i="2"/>
  <c r="C445" i="2"/>
  <c r="D446" i="2" s="1"/>
  <c r="E444" i="2"/>
  <c r="C444" i="2"/>
  <c r="E443" i="2"/>
  <c r="D443" i="2"/>
  <c r="C443" i="2"/>
  <c r="E442" i="2"/>
  <c r="C442" i="2"/>
  <c r="E441" i="2"/>
  <c r="C441" i="2"/>
  <c r="D442" i="2" s="1"/>
  <c r="E440" i="2"/>
  <c r="C440" i="2"/>
  <c r="E439" i="2"/>
  <c r="C439" i="2"/>
  <c r="D440" i="2" s="1"/>
  <c r="E438" i="2"/>
  <c r="C438" i="2"/>
  <c r="E437" i="2"/>
  <c r="C437" i="2"/>
  <c r="D438" i="2" s="1"/>
  <c r="E436" i="2"/>
  <c r="C436" i="2"/>
  <c r="D437" i="2" s="1"/>
  <c r="E435" i="2"/>
  <c r="C435" i="2"/>
  <c r="E434" i="2"/>
  <c r="C434" i="2"/>
  <c r="D435" i="2" s="1"/>
  <c r="E433" i="2"/>
  <c r="C433" i="2"/>
  <c r="D434" i="2" s="1"/>
  <c r="E432" i="2"/>
  <c r="C432" i="2"/>
  <c r="E431" i="2"/>
  <c r="C431" i="2"/>
  <c r="D432" i="2" s="1"/>
  <c r="E430" i="2"/>
  <c r="C430" i="2"/>
  <c r="E429" i="2"/>
  <c r="C429" i="2"/>
  <c r="E428" i="2"/>
  <c r="C428" i="2"/>
  <c r="D429" i="2" s="1"/>
  <c r="E427" i="2"/>
  <c r="F427" i="2" s="1"/>
  <c r="C427" i="2"/>
  <c r="E426" i="2"/>
  <c r="C426" i="2"/>
  <c r="E425" i="2"/>
  <c r="C425" i="2"/>
  <c r="D426" i="2" s="1"/>
  <c r="E424" i="2"/>
  <c r="C424" i="2"/>
  <c r="D425" i="2" s="1"/>
  <c r="E423" i="2"/>
  <c r="C423" i="2"/>
  <c r="E422" i="2"/>
  <c r="C422" i="2"/>
  <c r="D423" i="2" s="1"/>
  <c r="E421" i="2"/>
  <c r="C421" i="2"/>
  <c r="D422" i="2" s="1"/>
  <c r="E420" i="2"/>
  <c r="C420" i="2"/>
  <c r="E419" i="2"/>
  <c r="C419" i="2"/>
  <c r="D420" i="2" s="1"/>
  <c r="E418" i="2"/>
  <c r="C418" i="2"/>
  <c r="E417" i="2"/>
  <c r="C417" i="2"/>
  <c r="D418" i="2" s="1"/>
  <c r="E416" i="2"/>
  <c r="C416" i="2"/>
  <c r="D417" i="2" s="1"/>
  <c r="E415" i="2"/>
  <c r="C415" i="2"/>
  <c r="E414" i="2"/>
  <c r="C414" i="2"/>
  <c r="D415" i="2" s="1"/>
  <c r="E413" i="2"/>
  <c r="C413" i="2"/>
  <c r="D414" i="2" s="1"/>
  <c r="E412" i="2"/>
  <c r="C412" i="2"/>
  <c r="D413" i="2" s="1"/>
  <c r="E411" i="2"/>
  <c r="C411" i="2"/>
  <c r="E410" i="2"/>
  <c r="C410" i="2"/>
  <c r="D411" i="2" s="1"/>
  <c r="E409" i="2"/>
  <c r="C409" i="2"/>
  <c r="D410" i="2" s="1"/>
  <c r="E408" i="2"/>
  <c r="C408" i="2"/>
  <c r="D409" i="2" s="1"/>
  <c r="E407" i="2"/>
  <c r="C407" i="2"/>
  <c r="E406" i="2"/>
  <c r="C406" i="2"/>
  <c r="D407" i="2" s="1"/>
  <c r="E405" i="2"/>
  <c r="C405" i="2"/>
  <c r="D406" i="2" s="1"/>
  <c r="E404" i="2"/>
  <c r="C404" i="2"/>
  <c r="D405" i="2" s="1"/>
  <c r="E403" i="2"/>
  <c r="C403" i="2"/>
  <c r="E402" i="2"/>
  <c r="C402" i="2"/>
  <c r="D403" i="2" s="1"/>
  <c r="E401" i="2"/>
  <c r="C401" i="2"/>
  <c r="D402" i="2" s="1"/>
  <c r="E400" i="2"/>
  <c r="C400" i="2"/>
  <c r="D401" i="2" s="1"/>
  <c r="E399" i="2"/>
  <c r="C399" i="2"/>
  <c r="E398" i="2"/>
  <c r="C398" i="2"/>
  <c r="D399" i="2" s="1"/>
  <c r="E397" i="2"/>
  <c r="C397" i="2"/>
  <c r="D398" i="2" s="1"/>
  <c r="E396" i="2"/>
  <c r="C396" i="2"/>
  <c r="D397" i="2" s="1"/>
  <c r="E395" i="2"/>
  <c r="C395" i="2"/>
  <c r="E394" i="2"/>
  <c r="C394" i="2"/>
  <c r="D395" i="2" s="1"/>
  <c r="E393" i="2"/>
  <c r="C393" i="2"/>
  <c r="D394" i="2" s="1"/>
  <c r="E392" i="2"/>
  <c r="C392" i="2"/>
  <c r="D393" i="2" s="1"/>
  <c r="E391" i="2"/>
  <c r="C391" i="2"/>
  <c r="E390" i="2"/>
  <c r="C390" i="2"/>
  <c r="D391" i="2" s="1"/>
  <c r="E389" i="2"/>
  <c r="C389" i="2"/>
  <c r="D390" i="2" s="1"/>
  <c r="E388" i="2"/>
  <c r="C388" i="2"/>
  <c r="D389" i="2" s="1"/>
  <c r="E387" i="2"/>
  <c r="C387" i="2"/>
  <c r="E386" i="2"/>
  <c r="C386" i="2"/>
  <c r="D387" i="2" s="1"/>
  <c r="E385" i="2"/>
  <c r="C385" i="2"/>
  <c r="D386" i="2" s="1"/>
  <c r="E384" i="2"/>
  <c r="C384" i="2"/>
  <c r="D385" i="2" s="1"/>
  <c r="E383" i="2"/>
  <c r="C383" i="2"/>
  <c r="E382" i="2"/>
  <c r="C382" i="2"/>
  <c r="D383" i="2" s="1"/>
  <c r="E381" i="2"/>
  <c r="C381" i="2"/>
  <c r="D382" i="2" s="1"/>
  <c r="E380" i="2"/>
  <c r="C380" i="2"/>
  <c r="D381" i="2" s="1"/>
  <c r="E379" i="2"/>
  <c r="C379" i="2"/>
  <c r="E378" i="2"/>
  <c r="C378" i="2"/>
  <c r="D379" i="2" s="1"/>
  <c r="E377" i="2"/>
  <c r="C377" i="2"/>
  <c r="D378" i="2" s="1"/>
  <c r="E376" i="2"/>
  <c r="C376" i="2"/>
  <c r="D377" i="2" s="1"/>
  <c r="E375" i="2"/>
  <c r="C375" i="2"/>
  <c r="E374" i="2"/>
  <c r="C374" i="2"/>
  <c r="D375" i="2" s="1"/>
  <c r="E373" i="2"/>
  <c r="C373" i="2"/>
  <c r="D374" i="2" s="1"/>
  <c r="E372" i="2"/>
  <c r="C372" i="2"/>
  <c r="D373" i="2" s="1"/>
  <c r="E371" i="2"/>
  <c r="C371" i="2"/>
  <c r="E370" i="2"/>
  <c r="C370" i="2"/>
  <c r="E369" i="2"/>
  <c r="C369" i="2"/>
  <c r="D370" i="2" s="1"/>
  <c r="E368" i="2"/>
  <c r="C368" i="2"/>
  <c r="D369" i="2" s="1"/>
  <c r="E367" i="2"/>
  <c r="C367" i="2"/>
  <c r="E366" i="2"/>
  <c r="C366" i="2"/>
  <c r="D367" i="2" s="1"/>
  <c r="E365" i="2"/>
  <c r="C365" i="2"/>
  <c r="D366" i="2" s="1"/>
  <c r="E364" i="2"/>
  <c r="C364" i="2"/>
  <c r="D365" i="2" s="1"/>
  <c r="E363" i="2"/>
  <c r="C363" i="2"/>
  <c r="E362" i="2"/>
  <c r="C362" i="2"/>
  <c r="D363" i="2" s="1"/>
  <c r="E361" i="2"/>
  <c r="C361" i="2"/>
  <c r="D362" i="2" s="1"/>
  <c r="E360" i="2"/>
  <c r="C360" i="2"/>
  <c r="E359" i="2"/>
  <c r="C359" i="2"/>
  <c r="E358" i="2"/>
  <c r="C358" i="2"/>
  <c r="D359" i="2" s="1"/>
  <c r="E357" i="2"/>
  <c r="C357" i="2"/>
  <c r="D358" i="2" s="1"/>
  <c r="E356" i="2"/>
  <c r="C356" i="2"/>
  <c r="E355" i="2"/>
  <c r="C355" i="2"/>
  <c r="D356" i="2" s="1"/>
  <c r="E354" i="2"/>
  <c r="C354" i="2"/>
  <c r="D355" i="2" s="1"/>
  <c r="E353" i="2"/>
  <c r="C353" i="2"/>
  <c r="D354" i="2" s="1"/>
  <c r="E352" i="2"/>
  <c r="C352" i="2"/>
  <c r="E351" i="2"/>
  <c r="C351" i="2"/>
  <c r="E350" i="2"/>
  <c r="C350" i="2"/>
  <c r="D351" i="2" s="1"/>
  <c r="E349" i="2"/>
  <c r="C349" i="2"/>
  <c r="D350" i="2" s="1"/>
  <c r="E348" i="2"/>
  <c r="C348" i="2"/>
  <c r="E347" i="2"/>
  <c r="C347" i="2"/>
  <c r="E346" i="2"/>
  <c r="C346" i="2"/>
  <c r="D347" i="2" s="1"/>
  <c r="E345" i="2"/>
  <c r="C345" i="2"/>
  <c r="D346" i="2" s="1"/>
  <c r="E344" i="2"/>
  <c r="C344" i="2"/>
  <c r="E343" i="2"/>
  <c r="C343" i="2"/>
  <c r="E342" i="2"/>
  <c r="C342" i="2"/>
  <c r="D343" i="2" s="1"/>
  <c r="E341" i="2"/>
  <c r="C341" i="2"/>
  <c r="E340" i="2"/>
  <c r="C340" i="2"/>
  <c r="E339" i="2"/>
  <c r="C339" i="2"/>
  <c r="D340" i="2" s="1"/>
  <c r="E338" i="2"/>
  <c r="C338" i="2"/>
  <c r="D339" i="2" s="1"/>
  <c r="E337" i="2"/>
  <c r="C337" i="2"/>
  <c r="D338" i="2" s="1"/>
  <c r="E336" i="2"/>
  <c r="C336" i="2"/>
  <c r="E335" i="2"/>
  <c r="C335" i="2"/>
  <c r="E334" i="2"/>
  <c r="C334" i="2"/>
  <c r="E333" i="2"/>
  <c r="C333" i="2"/>
  <c r="E332" i="2"/>
  <c r="C332" i="2"/>
  <c r="E331" i="2"/>
  <c r="C331" i="2"/>
  <c r="E330" i="2"/>
  <c r="C330" i="2"/>
  <c r="D331" i="2" s="1"/>
  <c r="E329" i="2"/>
  <c r="C329" i="2"/>
  <c r="E328" i="2"/>
  <c r="C328" i="2"/>
  <c r="E327" i="2"/>
  <c r="C327" i="2"/>
  <c r="D328" i="2" s="1"/>
  <c r="E326" i="2"/>
  <c r="C326" i="2"/>
  <c r="D327" i="2" s="1"/>
  <c r="E325" i="2"/>
  <c r="C325" i="2"/>
  <c r="E324" i="2"/>
  <c r="C324" i="2"/>
  <c r="E323" i="2"/>
  <c r="C323" i="2"/>
  <c r="E322" i="2"/>
  <c r="C322" i="2"/>
  <c r="E321" i="2"/>
  <c r="C321" i="2"/>
  <c r="E320" i="2"/>
  <c r="C320" i="2"/>
  <c r="E319" i="2"/>
  <c r="C319" i="2"/>
  <c r="E318" i="2"/>
  <c r="C318" i="2"/>
  <c r="D319" i="2" s="1"/>
  <c r="E317" i="2"/>
  <c r="C317" i="2"/>
  <c r="E316" i="2"/>
  <c r="C316" i="2"/>
  <c r="E315" i="2"/>
  <c r="F316" i="2" s="1"/>
  <c r="C315" i="2"/>
  <c r="E314" i="2"/>
  <c r="C314" i="2"/>
  <c r="E313" i="2"/>
  <c r="C313" i="2"/>
  <c r="E312" i="2"/>
  <c r="C312" i="2"/>
  <c r="E311" i="2"/>
  <c r="C311" i="2"/>
  <c r="D312" i="2" s="1"/>
  <c r="E310" i="2"/>
  <c r="C310" i="2"/>
  <c r="D311" i="2" s="1"/>
  <c r="E309" i="2"/>
  <c r="C309" i="2"/>
  <c r="E308" i="2"/>
  <c r="C308" i="2"/>
  <c r="E307" i="2"/>
  <c r="C307" i="2"/>
  <c r="D308" i="2" s="1"/>
  <c r="E306" i="2"/>
  <c r="C306" i="2"/>
  <c r="E305" i="2"/>
  <c r="C305" i="2"/>
  <c r="E304" i="2"/>
  <c r="C304" i="2"/>
  <c r="E303" i="2"/>
  <c r="C303" i="2"/>
  <c r="E302" i="2"/>
  <c r="C302" i="2"/>
  <c r="D303" i="2" s="1"/>
  <c r="E301" i="2"/>
  <c r="C301" i="2"/>
  <c r="E300" i="2"/>
  <c r="C300" i="2"/>
  <c r="E299" i="2"/>
  <c r="C299" i="2"/>
  <c r="E298" i="2"/>
  <c r="C298" i="2"/>
  <c r="E297" i="2"/>
  <c r="C297" i="2"/>
  <c r="E296" i="2"/>
  <c r="C296" i="2"/>
  <c r="E295" i="2"/>
  <c r="C295" i="2"/>
  <c r="D296" i="2" s="1"/>
  <c r="E294" i="2"/>
  <c r="C294" i="2"/>
  <c r="D295" i="2" s="1"/>
  <c r="E293" i="2"/>
  <c r="C293" i="2"/>
  <c r="E292" i="2"/>
  <c r="C292" i="2"/>
  <c r="E291" i="2"/>
  <c r="C291" i="2"/>
  <c r="D292" i="2" s="1"/>
  <c r="E290" i="2"/>
  <c r="C290" i="2"/>
  <c r="D291" i="2" s="1"/>
  <c r="E289" i="2"/>
  <c r="C289" i="2"/>
  <c r="E288" i="2"/>
  <c r="C288" i="2"/>
  <c r="E287" i="2"/>
  <c r="C287" i="2"/>
  <c r="E286" i="2"/>
  <c r="C286" i="2"/>
  <c r="E285" i="2"/>
  <c r="C285" i="2"/>
  <c r="D286" i="2" s="1"/>
  <c r="E284" i="2"/>
  <c r="C284" i="2"/>
  <c r="D285" i="2" s="1"/>
  <c r="E283" i="2"/>
  <c r="C283" i="2"/>
  <c r="E282" i="2"/>
  <c r="C282" i="2"/>
  <c r="E281" i="2"/>
  <c r="C281" i="2"/>
  <c r="E280" i="2"/>
  <c r="C280" i="2"/>
  <c r="D281" i="2" s="1"/>
  <c r="E279" i="2"/>
  <c r="C279" i="2"/>
  <c r="E278" i="2"/>
  <c r="C278" i="2"/>
  <c r="E277" i="2"/>
  <c r="C277" i="2"/>
  <c r="E276" i="2"/>
  <c r="C276" i="2"/>
  <c r="E275" i="2"/>
  <c r="C275" i="2"/>
  <c r="D276" i="2" s="1"/>
  <c r="E274" i="2"/>
  <c r="C274" i="2"/>
  <c r="E273" i="2"/>
  <c r="C273" i="2"/>
  <c r="D274" i="2" s="1"/>
  <c r="E272" i="2"/>
  <c r="C272" i="2"/>
  <c r="E271" i="2"/>
  <c r="C271" i="2"/>
  <c r="E270" i="2"/>
  <c r="C270" i="2"/>
  <c r="D271" i="2" s="1"/>
  <c r="E269" i="2"/>
  <c r="C269" i="2"/>
  <c r="D270" i="2" s="1"/>
  <c r="E268" i="2"/>
  <c r="C268" i="2"/>
  <c r="D269" i="2" s="1"/>
  <c r="E267" i="2"/>
  <c r="C267" i="2"/>
  <c r="E266" i="2"/>
  <c r="C266" i="2"/>
  <c r="E265" i="2"/>
  <c r="C265" i="2"/>
  <c r="E264" i="2"/>
  <c r="C264" i="2"/>
  <c r="D265" i="2" s="1"/>
  <c r="E263" i="2"/>
  <c r="C263" i="2"/>
  <c r="E262" i="2"/>
  <c r="C262" i="2"/>
  <c r="E261" i="2"/>
  <c r="C261" i="2"/>
  <c r="E260" i="2"/>
  <c r="C260" i="2"/>
  <c r="E259" i="2"/>
  <c r="C259" i="2"/>
  <c r="D260" i="2" s="1"/>
  <c r="E258" i="2"/>
  <c r="C258" i="2"/>
  <c r="E257" i="2"/>
  <c r="C257" i="2"/>
  <c r="D258" i="2" s="1"/>
  <c r="E256" i="2"/>
  <c r="C256" i="2"/>
  <c r="E255" i="2"/>
  <c r="C255" i="2"/>
  <c r="E254" i="2"/>
  <c r="C254" i="2"/>
  <c r="E253" i="2"/>
  <c r="C253" i="2"/>
  <c r="D254" i="2" s="1"/>
  <c r="E252" i="2"/>
  <c r="C252" i="2"/>
  <c r="D253" i="2" s="1"/>
  <c r="E251" i="2"/>
  <c r="C251" i="2"/>
  <c r="E250" i="2"/>
  <c r="C250" i="2"/>
  <c r="E249" i="2"/>
  <c r="C249" i="2"/>
  <c r="E248" i="2"/>
  <c r="C248" i="2"/>
  <c r="D249" i="2" s="1"/>
  <c r="E247" i="2"/>
  <c r="C247" i="2"/>
  <c r="E246" i="2"/>
  <c r="C246" i="2"/>
  <c r="E245" i="2"/>
  <c r="C245" i="2"/>
  <c r="E244" i="2"/>
  <c r="C244" i="2"/>
  <c r="E243" i="2"/>
  <c r="C243" i="2"/>
  <c r="D244" i="2" s="1"/>
  <c r="E242" i="2"/>
  <c r="C242" i="2"/>
  <c r="E241" i="2"/>
  <c r="C241" i="2"/>
  <c r="D242" i="2" s="1"/>
  <c r="E240" i="2"/>
  <c r="C240" i="2"/>
  <c r="E239" i="2"/>
  <c r="C239" i="2"/>
  <c r="E238" i="2"/>
  <c r="C238" i="2"/>
  <c r="D239" i="2" s="1"/>
  <c r="E237" i="2"/>
  <c r="C237" i="2"/>
  <c r="D238" i="2" s="1"/>
  <c r="E236" i="2"/>
  <c r="C236" i="2"/>
  <c r="D237" i="2" s="1"/>
  <c r="E235" i="2"/>
  <c r="C235" i="2"/>
  <c r="E234" i="2"/>
  <c r="F235" i="2" s="1"/>
  <c r="C234" i="2"/>
  <c r="E233" i="2"/>
  <c r="C233" i="2"/>
  <c r="E232" i="2"/>
  <c r="C232" i="2"/>
  <c r="D233" i="2" s="1"/>
  <c r="E231" i="2"/>
  <c r="C231" i="2"/>
  <c r="E230" i="2"/>
  <c r="C230" i="2"/>
  <c r="E229" i="2"/>
  <c r="C229" i="2"/>
  <c r="E228" i="2"/>
  <c r="C228" i="2"/>
  <c r="E227" i="2"/>
  <c r="C227" i="2"/>
  <c r="D228" i="2" s="1"/>
  <c r="E226" i="2"/>
  <c r="C226" i="2"/>
  <c r="E225" i="2"/>
  <c r="C225" i="2"/>
  <c r="E224" i="2"/>
  <c r="C224" i="2"/>
  <c r="E223" i="2"/>
  <c r="C223" i="2"/>
  <c r="E222" i="2"/>
  <c r="C222" i="2"/>
  <c r="E221" i="2"/>
  <c r="C221" i="2"/>
  <c r="D222" i="2" s="1"/>
  <c r="E220" i="2"/>
  <c r="C220" i="2"/>
  <c r="D221" i="2" s="1"/>
  <c r="E219" i="2"/>
  <c r="C219" i="2"/>
  <c r="E218" i="2"/>
  <c r="C218" i="2"/>
  <c r="E217" i="2"/>
  <c r="C217" i="2"/>
  <c r="E216" i="2"/>
  <c r="C216" i="2"/>
  <c r="D217" i="2" s="1"/>
  <c r="E215" i="2"/>
  <c r="C215" i="2"/>
  <c r="D216" i="2" s="1"/>
  <c r="E214" i="2"/>
  <c r="C214" i="2"/>
  <c r="D215" i="2" s="1"/>
  <c r="E213" i="2"/>
  <c r="C213" i="2"/>
  <c r="E212" i="2"/>
  <c r="C212" i="2"/>
  <c r="D213" i="2" s="1"/>
  <c r="E211" i="2"/>
  <c r="C211" i="2"/>
  <c r="D212" i="2" s="1"/>
  <c r="E210" i="2"/>
  <c r="C210" i="2"/>
  <c r="D211" i="2" s="1"/>
  <c r="E209" i="2"/>
  <c r="C209" i="2"/>
  <c r="E208" i="2"/>
  <c r="C208" i="2"/>
  <c r="E207" i="2"/>
  <c r="C207" i="2"/>
  <c r="D208" i="2" s="1"/>
  <c r="E206" i="2"/>
  <c r="C206" i="2"/>
  <c r="D207" i="2" s="1"/>
  <c r="E205" i="2"/>
  <c r="C205" i="2"/>
  <c r="D206" i="2" s="1"/>
  <c r="E204" i="2"/>
  <c r="C204" i="2"/>
  <c r="D205" i="2" s="1"/>
  <c r="E203" i="2"/>
  <c r="F204" i="2" s="1"/>
  <c r="C203" i="2"/>
  <c r="E202" i="2"/>
  <c r="C202" i="2"/>
  <c r="E201" i="2"/>
  <c r="C201" i="2"/>
  <c r="E200" i="2"/>
  <c r="C200" i="2"/>
  <c r="D201" i="2" s="1"/>
  <c r="E199" i="2"/>
  <c r="C199" i="2"/>
  <c r="E198" i="2"/>
  <c r="C198" i="2"/>
  <c r="D199" i="2" s="1"/>
  <c r="E197" i="2"/>
  <c r="C197" i="2"/>
  <c r="E196" i="2"/>
  <c r="C196" i="2"/>
  <c r="E195" i="2"/>
  <c r="C195" i="2"/>
  <c r="D196" i="2" s="1"/>
  <c r="E194" i="2"/>
  <c r="C194" i="2"/>
  <c r="E193" i="2"/>
  <c r="C193" i="2"/>
  <c r="D194" i="2" s="1"/>
  <c r="E192" i="2"/>
  <c r="C192" i="2"/>
  <c r="E191" i="2"/>
  <c r="C191" i="2"/>
  <c r="D192" i="2" s="1"/>
  <c r="E190" i="2"/>
  <c r="C190" i="2"/>
  <c r="D191" i="2" s="1"/>
  <c r="E189" i="2"/>
  <c r="C189" i="2"/>
  <c r="D190" i="2" s="1"/>
  <c r="E188" i="2"/>
  <c r="C188" i="2"/>
  <c r="D189" i="2" s="1"/>
  <c r="E187" i="2"/>
  <c r="F188" i="2" s="1"/>
  <c r="C187" i="2"/>
  <c r="E186" i="2"/>
  <c r="C186" i="2"/>
  <c r="E185" i="2"/>
  <c r="C185" i="2"/>
  <c r="E184" i="2"/>
  <c r="C184" i="2"/>
  <c r="D185" i="2" s="1"/>
  <c r="E183" i="2"/>
  <c r="C183" i="2"/>
  <c r="E182" i="2"/>
  <c r="C182" i="2"/>
  <c r="D183" i="2" s="1"/>
  <c r="E181" i="2"/>
  <c r="C181" i="2"/>
  <c r="E180" i="2"/>
  <c r="C180" i="2"/>
  <c r="E179" i="2"/>
  <c r="C179" i="2"/>
  <c r="D180" i="2" s="1"/>
  <c r="E178" i="2"/>
  <c r="C178" i="2"/>
  <c r="E177" i="2"/>
  <c r="C177" i="2"/>
  <c r="D178" i="2" s="1"/>
  <c r="E176" i="2"/>
  <c r="C176" i="2"/>
  <c r="E175" i="2"/>
  <c r="C175" i="2"/>
  <c r="E174" i="2"/>
  <c r="C174" i="2"/>
  <c r="D175" i="2" s="1"/>
  <c r="E173" i="2"/>
  <c r="C173" i="2"/>
  <c r="D174" i="2" s="1"/>
  <c r="E172" i="2"/>
  <c r="C172" i="2"/>
  <c r="D173" i="2" s="1"/>
  <c r="E171" i="2"/>
  <c r="F172" i="2" s="1"/>
  <c r="C171" i="2"/>
  <c r="E170" i="2"/>
  <c r="C170" i="2"/>
  <c r="E169" i="2"/>
  <c r="C169" i="2"/>
  <c r="E168" i="2"/>
  <c r="C168" i="2"/>
  <c r="D169" i="2" s="1"/>
  <c r="E167" i="2"/>
  <c r="C167" i="2"/>
  <c r="E166" i="2"/>
  <c r="C166" i="2"/>
  <c r="D167" i="2" s="1"/>
  <c r="E165" i="2"/>
  <c r="C165" i="2"/>
  <c r="E164" i="2"/>
  <c r="C164" i="2"/>
  <c r="E163" i="2"/>
  <c r="C163" i="2"/>
  <c r="D164" i="2" s="1"/>
  <c r="E162" i="2"/>
  <c r="C162" i="2"/>
  <c r="E161" i="2"/>
  <c r="C161" i="2"/>
  <c r="D162" i="2" s="1"/>
  <c r="E160" i="2"/>
  <c r="C160" i="2"/>
  <c r="E159" i="2"/>
  <c r="C159" i="2"/>
  <c r="E158" i="2"/>
  <c r="C158" i="2"/>
  <c r="D159" i="2" s="1"/>
  <c r="E157" i="2"/>
  <c r="C157" i="2"/>
  <c r="D158" i="2" s="1"/>
  <c r="E156" i="2"/>
  <c r="C156" i="2"/>
  <c r="D157" i="2" s="1"/>
  <c r="E155" i="2"/>
  <c r="F156" i="2" s="1"/>
  <c r="C155" i="2"/>
  <c r="E154" i="2"/>
  <c r="C154" i="2"/>
  <c r="E153" i="2"/>
  <c r="C153" i="2"/>
  <c r="E152" i="2"/>
  <c r="C152" i="2"/>
  <c r="D153" i="2" s="1"/>
  <c r="E151" i="2"/>
  <c r="C151" i="2"/>
  <c r="E150" i="2"/>
  <c r="C150" i="2"/>
  <c r="E149" i="2"/>
  <c r="C149" i="2"/>
  <c r="E148" i="2"/>
  <c r="C148" i="2"/>
  <c r="E147" i="2"/>
  <c r="C147" i="2"/>
  <c r="E146" i="2"/>
  <c r="C146" i="2"/>
  <c r="E145" i="2"/>
  <c r="C145" i="2"/>
  <c r="D146" i="2" s="1"/>
  <c r="E144" i="2"/>
  <c r="C144" i="2"/>
  <c r="E143" i="2"/>
  <c r="C143" i="2"/>
  <c r="E142" i="2"/>
  <c r="C142" i="2"/>
  <c r="E141" i="2"/>
  <c r="C141" i="2"/>
  <c r="D142" i="2" s="1"/>
  <c r="E140" i="2"/>
  <c r="C140" i="2"/>
  <c r="D141" i="2" s="1"/>
  <c r="E139" i="2"/>
  <c r="F140" i="2" s="1"/>
  <c r="C139" i="2"/>
  <c r="E138" i="2"/>
  <c r="C138" i="2"/>
  <c r="E137" i="2"/>
  <c r="C137" i="2"/>
  <c r="E136" i="2"/>
  <c r="C136" i="2"/>
  <c r="D137" i="2" s="1"/>
  <c r="E135" i="2"/>
  <c r="C135" i="2"/>
  <c r="E134" i="2"/>
  <c r="F135" i="2" s="1"/>
  <c r="C134" i="2"/>
  <c r="E133" i="2"/>
  <c r="C133" i="2"/>
  <c r="E132" i="2"/>
  <c r="C132" i="2"/>
  <c r="E131" i="2"/>
  <c r="C131" i="2"/>
  <c r="E130" i="2"/>
  <c r="C130" i="2"/>
  <c r="E129" i="2"/>
  <c r="C129" i="2"/>
  <c r="D130" i="2" s="1"/>
  <c r="E128" i="2"/>
  <c r="C128" i="2"/>
  <c r="E127" i="2"/>
  <c r="C127" i="2"/>
  <c r="E126" i="2"/>
  <c r="C126" i="2"/>
  <c r="E125" i="2"/>
  <c r="C125" i="2"/>
  <c r="D126" i="2" s="1"/>
  <c r="E124" i="2"/>
  <c r="C124" i="2"/>
  <c r="D125" i="2" s="1"/>
  <c r="E123" i="2"/>
  <c r="F124" i="2" s="1"/>
  <c r="C123" i="2"/>
  <c r="E122" i="2"/>
  <c r="C122" i="2"/>
  <c r="E121" i="2"/>
  <c r="C121" i="2"/>
  <c r="D122" i="2" s="1"/>
  <c r="E120" i="2"/>
  <c r="F121" i="2" s="1"/>
  <c r="C120" i="2"/>
  <c r="D121" i="2" s="1"/>
  <c r="E119" i="2"/>
  <c r="C119" i="2"/>
  <c r="E118" i="2"/>
  <c r="F119" i="2" s="1"/>
  <c r="C118" i="2"/>
  <c r="E117" i="2"/>
  <c r="C117" i="2"/>
  <c r="E116" i="2"/>
  <c r="C116" i="2"/>
  <c r="E115" i="2"/>
  <c r="C115" i="2"/>
  <c r="E114" i="2"/>
  <c r="C114" i="2"/>
  <c r="D115" i="2" s="1"/>
  <c r="E113" i="2"/>
  <c r="C113" i="2"/>
  <c r="E112" i="2"/>
  <c r="C112" i="2"/>
  <c r="D113" i="2" s="1"/>
  <c r="E111" i="2"/>
  <c r="C111" i="2"/>
  <c r="E110" i="2"/>
  <c r="C110" i="2"/>
  <c r="D111" i="2" s="1"/>
  <c r="E109" i="2"/>
  <c r="C109" i="2"/>
  <c r="E108" i="2"/>
  <c r="C108" i="2"/>
  <c r="D109" i="2" s="1"/>
  <c r="E107" i="2"/>
  <c r="C107" i="2"/>
  <c r="D108" i="2" s="1"/>
  <c r="E106" i="2"/>
  <c r="F107" i="2" s="1"/>
  <c r="C106" i="2"/>
  <c r="E105" i="2"/>
  <c r="D105" i="2"/>
  <c r="C105" i="2"/>
  <c r="E104" i="2"/>
  <c r="C104" i="2"/>
  <c r="E103" i="2"/>
  <c r="C103" i="2"/>
  <c r="D104" i="2" s="1"/>
  <c r="E102" i="2"/>
  <c r="C102" i="2"/>
  <c r="D103" i="2" s="1"/>
  <c r="E101" i="2"/>
  <c r="F102" i="2" s="1"/>
  <c r="C101" i="2"/>
  <c r="E100" i="2"/>
  <c r="C100" i="2"/>
  <c r="E99" i="2"/>
  <c r="C99" i="2"/>
  <c r="D100" i="2" s="1"/>
  <c r="E98" i="2"/>
  <c r="F99" i="2" s="1"/>
  <c r="C98" i="2"/>
  <c r="E97" i="2"/>
  <c r="C97" i="2"/>
  <c r="E96" i="2"/>
  <c r="F97" i="2" s="1"/>
  <c r="C96" i="2"/>
  <c r="E95" i="2"/>
  <c r="C95" i="2"/>
  <c r="E94" i="2"/>
  <c r="C94" i="2"/>
  <c r="E93" i="2"/>
  <c r="C93" i="2"/>
  <c r="E92" i="2"/>
  <c r="C92" i="2"/>
  <c r="D93" i="2" s="1"/>
  <c r="E91" i="2"/>
  <c r="C91" i="2"/>
  <c r="D92" i="2" s="1"/>
  <c r="E90" i="2"/>
  <c r="C90" i="2"/>
  <c r="E89" i="2"/>
  <c r="C89" i="2"/>
  <c r="E88" i="2"/>
  <c r="C88" i="2"/>
  <c r="D89" i="2" s="1"/>
  <c r="E87" i="2"/>
  <c r="C87" i="2"/>
  <c r="D88" i="2" s="1"/>
  <c r="E86" i="2"/>
  <c r="C86" i="2"/>
  <c r="D87" i="2" s="1"/>
  <c r="E85" i="2"/>
  <c r="C85" i="2"/>
  <c r="E84" i="2"/>
  <c r="C84" i="2"/>
  <c r="E83" i="2"/>
  <c r="C83" i="2"/>
  <c r="D84" i="2" s="1"/>
  <c r="E82" i="2"/>
  <c r="C82" i="2"/>
  <c r="D83" i="2" s="1"/>
  <c r="E81" i="2"/>
  <c r="C81" i="2"/>
  <c r="E80" i="2"/>
  <c r="C80" i="2"/>
  <c r="E79" i="2"/>
  <c r="C79" i="2"/>
  <c r="E78" i="2"/>
  <c r="C78" i="2"/>
  <c r="E77" i="2"/>
  <c r="C77" i="2"/>
  <c r="E76" i="2"/>
  <c r="C76" i="2"/>
  <c r="D77" i="2" s="1"/>
  <c r="E75" i="2"/>
  <c r="C75" i="2"/>
  <c r="D76" i="2" s="1"/>
  <c r="E74" i="2"/>
  <c r="C74" i="2"/>
  <c r="E73" i="2"/>
  <c r="C73" i="2"/>
  <c r="E72" i="2"/>
  <c r="C72" i="2"/>
  <c r="D73" i="2" s="1"/>
  <c r="E71" i="2"/>
  <c r="C71" i="2"/>
  <c r="D72" i="2" s="1"/>
  <c r="E70" i="2"/>
  <c r="C70" i="2"/>
  <c r="D71" i="2" s="1"/>
  <c r="E69" i="2"/>
  <c r="F70" i="2" s="1"/>
  <c r="C69" i="2"/>
  <c r="E68" i="2"/>
  <c r="C68" i="2"/>
  <c r="E67" i="2"/>
  <c r="C67" i="2"/>
  <c r="D68" i="2" s="1"/>
  <c r="E66" i="2"/>
  <c r="F67" i="2" s="1"/>
  <c r="C66" i="2"/>
  <c r="E65" i="2"/>
  <c r="C65" i="2"/>
  <c r="E64" i="2"/>
  <c r="F65" i="2" s="1"/>
  <c r="C64" i="2"/>
  <c r="E63" i="2"/>
  <c r="C63" i="2"/>
  <c r="E62" i="2"/>
  <c r="C62" i="2"/>
  <c r="E61" i="2"/>
  <c r="C61" i="2"/>
  <c r="E60" i="2"/>
  <c r="C60" i="2"/>
  <c r="D61" i="2" s="1"/>
  <c r="E59" i="2"/>
  <c r="C59" i="2"/>
  <c r="D60" i="2" s="1"/>
  <c r="E58" i="2"/>
  <c r="C58" i="2"/>
  <c r="E57" i="2"/>
  <c r="C57" i="2"/>
  <c r="E56" i="2"/>
  <c r="C56" i="2"/>
  <c r="D57" i="2" s="1"/>
  <c r="E55" i="2"/>
  <c r="C55" i="2"/>
  <c r="E54" i="2"/>
  <c r="C54" i="2"/>
  <c r="E53" i="2"/>
  <c r="C53" i="2"/>
  <c r="E52" i="2"/>
  <c r="C52" i="2"/>
  <c r="E51" i="2"/>
  <c r="C51" i="2"/>
  <c r="E50" i="2"/>
  <c r="C50" i="2"/>
  <c r="D51" i="2" s="1"/>
  <c r="E49" i="2"/>
  <c r="C49" i="2"/>
  <c r="E48" i="2"/>
  <c r="C48" i="2"/>
  <c r="D49" i="2" s="1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D42" i="2" s="1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D33" i="2" s="1"/>
  <c r="E31" i="2"/>
  <c r="C31" i="2"/>
  <c r="E30" i="2"/>
  <c r="C30" i="2"/>
  <c r="E29" i="2"/>
  <c r="C29" i="2"/>
  <c r="G28" i="2"/>
  <c r="E28" i="2"/>
  <c r="C28" i="2"/>
  <c r="G27" i="2"/>
  <c r="E27" i="2"/>
  <c r="C27" i="2"/>
  <c r="B3" i="2"/>
  <c r="I363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27" i="2" s="1"/>
  <c r="I149" i="2" l="1"/>
  <c r="I165" i="2"/>
  <c r="I181" i="2"/>
  <c r="I197" i="2"/>
  <c r="I224" i="2"/>
  <c r="I240" i="2"/>
  <c r="I256" i="2"/>
  <c r="I272" i="2"/>
  <c r="I288" i="2"/>
  <c r="I306" i="2"/>
  <c r="I322" i="2"/>
  <c r="I27" i="2"/>
  <c r="I100" i="2"/>
  <c r="I133" i="2"/>
  <c r="I63" i="2"/>
  <c r="I79" i="2"/>
  <c r="I95" i="2"/>
  <c r="I116" i="2"/>
  <c r="I128" i="2"/>
  <c r="I144" i="2"/>
  <c r="I160" i="2"/>
  <c r="I176" i="2"/>
  <c r="I192" i="2"/>
  <c r="I208" i="2"/>
  <c r="I219" i="2"/>
  <c r="I235" i="2"/>
  <c r="I251" i="2"/>
  <c r="I267" i="2"/>
  <c r="I283" i="2"/>
  <c r="I305" i="2"/>
  <c r="I321" i="2"/>
  <c r="I371" i="2"/>
  <c r="I84" i="2"/>
  <c r="I29" i="2"/>
  <c r="I34" i="2"/>
  <c r="I37" i="2"/>
  <c r="I42" i="2"/>
  <c r="I45" i="2"/>
  <c r="I50" i="2"/>
  <c r="I53" i="2"/>
  <c r="I58" i="2"/>
  <c r="I74" i="2"/>
  <c r="I90" i="2"/>
  <c r="I111" i="2"/>
  <c r="I123" i="2"/>
  <c r="I139" i="2"/>
  <c r="I155" i="2"/>
  <c r="I171" i="2"/>
  <c r="I187" i="2"/>
  <c r="I203" i="2"/>
  <c r="I218" i="2"/>
  <c r="I234" i="2"/>
  <c r="I250" i="2"/>
  <c r="I266" i="2"/>
  <c r="I282" i="2"/>
  <c r="I300" i="2"/>
  <c r="I316" i="2"/>
  <c r="I334" i="2"/>
  <c r="I68" i="2"/>
  <c r="I117" i="2"/>
  <c r="I31" i="2"/>
  <c r="I36" i="2"/>
  <c r="I39" i="2"/>
  <c r="I44" i="2"/>
  <c r="I47" i="2"/>
  <c r="I52" i="2"/>
  <c r="I55" i="2"/>
  <c r="I69" i="2"/>
  <c r="I85" i="2"/>
  <c r="I101" i="2"/>
  <c r="I106" i="2"/>
  <c r="I122" i="2"/>
  <c r="I138" i="2"/>
  <c r="I154" i="2"/>
  <c r="I170" i="2"/>
  <c r="I186" i="2"/>
  <c r="I202" i="2"/>
  <c r="I229" i="2"/>
  <c r="I245" i="2"/>
  <c r="I261" i="2"/>
  <c r="I277" i="2"/>
  <c r="I299" i="2"/>
  <c r="I315" i="2"/>
  <c r="I329" i="2"/>
  <c r="F47" i="2"/>
  <c r="F62" i="2"/>
  <c r="F57" i="2"/>
  <c r="F75" i="2"/>
  <c r="D79" i="2"/>
  <c r="F105" i="2"/>
  <c r="F117" i="2"/>
  <c r="F129" i="2"/>
  <c r="F145" i="2"/>
  <c r="F161" i="2"/>
  <c r="F177" i="2"/>
  <c r="F193" i="2"/>
  <c r="F209" i="2"/>
  <c r="F220" i="2"/>
  <c r="F236" i="2"/>
  <c r="F243" i="2"/>
  <c r="F245" i="2"/>
  <c r="D251" i="2"/>
  <c r="F252" i="2"/>
  <c r="F261" i="2"/>
  <c r="F268" i="2"/>
  <c r="F275" i="2"/>
  <c r="F277" i="2"/>
  <c r="D283" i="2"/>
  <c r="F284" i="2"/>
  <c r="F297" i="2"/>
  <c r="F302" i="2"/>
  <c r="F304" i="2"/>
  <c r="F306" i="2"/>
  <c r="F346" i="2"/>
  <c r="D531" i="2"/>
  <c r="D607" i="2"/>
  <c r="D616" i="2"/>
  <c r="D101" i="2"/>
  <c r="D116" i="2"/>
  <c r="D123" i="2"/>
  <c r="D128" i="2"/>
  <c r="F131" i="2"/>
  <c r="D139" i="2"/>
  <c r="D144" i="2"/>
  <c r="F147" i="2"/>
  <c r="D155" i="2"/>
  <c r="D160" i="2"/>
  <c r="F163" i="2"/>
  <c r="D176" i="2"/>
  <c r="F179" i="2"/>
  <c r="F195" i="2"/>
  <c r="F211" i="2"/>
  <c r="F213" i="2"/>
  <c r="F224" i="2"/>
  <c r="D230" i="2"/>
  <c r="F231" i="2"/>
  <c r="F238" i="2"/>
  <c r="F240" i="2"/>
  <c r="D246" i="2"/>
  <c r="F247" i="2"/>
  <c r="F256" i="2"/>
  <c r="D262" i="2"/>
  <c r="F263" i="2"/>
  <c r="D278" i="2"/>
  <c r="F431" i="2"/>
  <c r="F603" i="2"/>
  <c r="D606" i="2"/>
  <c r="F614" i="2"/>
  <c r="D225" i="2"/>
  <c r="D234" i="2"/>
  <c r="D591" i="2"/>
  <c r="F592" i="2"/>
  <c r="F598" i="2"/>
  <c r="F618" i="2"/>
  <c r="F620" i="2"/>
  <c r="D536" i="2"/>
  <c r="D28" i="2"/>
  <c r="F30" i="2"/>
  <c r="D32" i="2"/>
  <c r="F33" i="2"/>
  <c r="D37" i="2"/>
  <c r="F38" i="2"/>
  <c r="F41" i="2"/>
  <c r="D45" i="2"/>
  <c r="D48" i="2"/>
  <c r="F49" i="2"/>
  <c r="D53" i="2"/>
  <c r="D63" i="2"/>
  <c r="F109" i="2"/>
  <c r="F126" i="2"/>
  <c r="F128" i="2"/>
  <c r="F137" i="2"/>
  <c r="F142" i="2"/>
  <c r="F144" i="2"/>
  <c r="F151" i="2"/>
  <c r="F153" i="2"/>
  <c r="F158" i="2"/>
  <c r="F160" i="2"/>
  <c r="F169" i="2"/>
  <c r="F174" i="2"/>
  <c r="F176" i="2"/>
  <c r="F185" i="2"/>
  <c r="F190" i="2"/>
  <c r="F192" i="2"/>
  <c r="F201" i="2"/>
  <c r="F206" i="2"/>
  <c r="F208" i="2"/>
  <c r="F226" i="2"/>
  <c r="F228" i="2"/>
  <c r="D241" i="2"/>
  <c r="D257" i="2"/>
  <c r="D324" i="2"/>
  <c r="D330" i="2"/>
  <c r="D69" i="2"/>
  <c r="D81" i="2"/>
  <c r="F94" i="2"/>
  <c r="D138" i="2"/>
  <c r="D154" i="2"/>
  <c r="D170" i="2"/>
  <c r="D186" i="2"/>
  <c r="D202" i="2"/>
  <c r="D220" i="2"/>
  <c r="D229" i="2"/>
  <c r="D236" i="2"/>
  <c r="F280" i="2"/>
  <c r="F282" i="2"/>
  <c r="F287" i="2"/>
  <c r="F310" i="2"/>
  <c r="F314" i="2"/>
  <c r="F324" i="2"/>
  <c r="F326" i="2"/>
  <c r="F362" i="2"/>
  <c r="F373" i="2"/>
  <c r="F377" i="2"/>
  <c r="F381" i="2"/>
  <c r="F419" i="2"/>
  <c r="F513" i="2"/>
  <c r="F519" i="2"/>
  <c r="F550" i="2"/>
  <c r="F552" i="2"/>
  <c r="F554" i="2"/>
  <c r="D41" i="2"/>
  <c r="D39" i="2"/>
  <c r="F77" i="2"/>
  <c r="D95" i="2"/>
  <c r="D315" i="2"/>
  <c r="D342" i="2"/>
  <c r="F353" i="2"/>
  <c r="F355" i="2"/>
  <c r="F37" i="2"/>
  <c r="F46" i="2"/>
  <c r="F187" i="2"/>
  <c r="F203" i="2"/>
  <c r="F239" i="2"/>
  <c r="F267" i="2"/>
  <c r="F272" i="2"/>
  <c r="F271" i="2"/>
  <c r="F352" i="2"/>
  <c r="D99" i="2"/>
  <c r="D97" i="2"/>
  <c r="F29" i="2"/>
  <c r="F43" i="2"/>
  <c r="F155" i="2"/>
  <c r="F45" i="2"/>
  <c r="D67" i="2"/>
  <c r="D65" i="2"/>
  <c r="F582" i="2"/>
  <c r="D226" i="2"/>
  <c r="F40" i="2"/>
  <c r="F54" i="2"/>
  <c r="F101" i="2"/>
  <c r="F123" i="2"/>
  <c r="F139" i="2"/>
  <c r="F171" i="2"/>
  <c r="F34" i="2"/>
  <c r="F31" i="2"/>
  <c r="D35" i="2"/>
  <c r="F36" i="2"/>
  <c r="D38" i="2"/>
  <c r="F69" i="2"/>
  <c r="F89" i="2"/>
  <c r="D284" i="2"/>
  <c r="D299" i="2"/>
  <c r="F341" i="2"/>
  <c r="F340" i="2"/>
  <c r="F457" i="2"/>
  <c r="D532" i="2"/>
  <c r="F539" i="2"/>
  <c r="F53" i="2"/>
  <c r="F59" i="2"/>
  <c r="F81" i="2"/>
  <c r="D85" i="2"/>
  <c r="F86" i="2"/>
  <c r="F91" i="2"/>
  <c r="F113" i="2"/>
  <c r="D117" i="2"/>
  <c r="F118" i="2"/>
  <c r="F132" i="2"/>
  <c r="F134" i="2"/>
  <c r="F148" i="2"/>
  <c r="F150" i="2"/>
  <c r="F166" i="2"/>
  <c r="F182" i="2"/>
  <c r="F198" i="2"/>
  <c r="F214" i="2"/>
  <c r="F216" i="2"/>
  <c r="F218" i="2"/>
  <c r="F223" i="2"/>
  <c r="F232" i="2"/>
  <c r="F234" i="2"/>
  <c r="F242" i="2"/>
  <c r="F258" i="2"/>
  <c r="F260" i="2"/>
  <c r="F279" i="2"/>
  <c r="F288" i="2"/>
  <c r="D300" i="2"/>
  <c r="F301" i="2"/>
  <c r="F313" i="2"/>
  <c r="F318" i="2"/>
  <c r="F320" i="2"/>
  <c r="F322" i="2"/>
  <c r="F334" i="2"/>
  <c r="F350" i="2"/>
  <c r="F363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0" i="2"/>
  <c r="F412" i="2"/>
  <c r="F414" i="2"/>
  <c r="F416" i="2"/>
  <c r="F418" i="2"/>
  <c r="D427" i="2"/>
  <c r="F439" i="2"/>
  <c r="F443" i="2"/>
  <c r="F460" i="2"/>
  <c r="F464" i="2"/>
  <c r="F507" i="2"/>
  <c r="F521" i="2"/>
  <c r="F525" i="2"/>
  <c r="F541" i="2"/>
  <c r="F584" i="2"/>
  <c r="F50" i="2"/>
  <c r="D55" i="2"/>
  <c r="F61" i="2"/>
  <c r="F73" i="2"/>
  <c r="F78" i="2"/>
  <c r="F83" i="2"/>
  <c r="F85" i="2"/>
  <c r="F93" i="2"/>
  <c r="F110" i="2"/>
  <c r="F115" i="2"/>
  <c r="F120" i="2"/>
  <c r="F127" i="2"/>
  <c r="D133" i="2"/>
  <c r="F136" i="2"/>
  <c r="F143" i="2"/>
  <c r="D149" i="2"/>
  <c r="F152" i="2"/>
  <c r="F159" i="2"/>
  <c r="D165" i="2"/>
  <c r="F168" i="2"/>
  <c r="D181" i="2"/>
  <c r="F184" i="2"/>
  <c r="D197" i="2"/>
  <c r="F200" i="2"/>
  <c r="D219" i="2"/>
  <c r="F229" i="2"/>
  <c r="F248" i="2"/>
  <c r="F250" i="2"/>
  <c r="D252" i="2"/>
  <c r="F255" i="2"/>
  <c r="F264" i="2"/>
  <c r="F266" i="2"/>
  <c r="D268" i="2"/>
  <c r="D273" i="2"/>
  <c r="F274" i="2"/>
  <c r="F290" i="2"/>
  <c r="F292" i="2"/>
  <c r="F294" i="2"/>
  <c r="F298" i="2"/>
  <c r="F300" i="2"/>
  <c r="F308" i="2"/>
  <c r="D316" i="2"/>
  <c r="F317" i="2"/>
  <c r="F329" i="2"/>
  <c r="D335" i="2"/>
  <c r="F338" i="2"/>
  <c r="F358" i="2"/>
  <c r="F369" i="2"/>
  <c r="D428" i="2"/>
  <c r="F445" i="2"/>
  <c r="F447" i="2"/>
  <c r="F451" i="2"/>
  <c r="F453" i="2"/>
  <c r="F455" i="2"/>
  <c r="D473" i="2"/>
  <c r="F476" i="2"/>
  <c r="F480" i="2"/>
  <c r="D508" i="2"/>
  <c r="F509" i="2"/>
  <c r="F527" i="2"/>
  <c r="F529" i="2"/>
  <c r="F545" i="2"/>
  <c r="F551" i="2"/>
  <c r="F555" i="2"/>
  <c r="F557" i="2"/>
  <c r="F559" i="2"/>
  <c r="F561" i="2"/>
  <c r="F563" i="2"/>
  <c r="F565" i="2"/>
  <c r="F567" i="2"/>
  <c r="F569" i="2"/>
  <c r="F571" i="2"/>
  <c r="F573" i="2"/>
  <c r="F575" i="2"/>
  <c r="F577" i="2"/>
  <c r="F579" i="2"/>
  <c r="F357" i="2"/>
  <c r="F356" i="2"/>
  <c r="D667" i="2"/>
  <c r="D665" i="2"/>
  <c r="F32" i="2"/>
  <c r="D34" i="2"/>
  <c r="F35" i="2"/>
  <c r="F39" i="2"/>
  <c r="F42" i="2"/>
  <c r="D44" i="2"/>
  <c r="F51" i="2"/>
  <c r="F55" i="2"/>
  <c r="F58" i="2"/>
  <c r="F63" i="2"/>
  <c r="F66" i="2"/>
  <c r="F74" i="2"/>
  <c r="F79" i="2"/>
  <c r="F82" i="2"/>
  <c r="F90" i="2"/>
  <c r="F95" i="2"/>
  <c r="F98" i="2"/>
  <c r="F106" i="2"/>
  <c r="F111" i="2"/>
  <c r="F114" i="2"/>
  <c r="D118" i="2"/>
  <c r="D119" i="2"/>
  <c r="F122" i="2"/>
  <c r="D124" i="2"/>
  <c r="D127" i="2"/>
  <c r="D132" i="2"/>
  <c r="F133" i="2"/>
  <c r="D135" i="2"/>
  <c r="F138" i="2"/>
  <c r="D140" i="2"/>
  <c r="D143" i="2"/>
  <c r="D148" i="2"/>
  <c r="F149" i="2"/>
  <c r="D151" i="2"/>
  <c r="F154" i="2"/>
  <c r="D156" i="2"/>
  <c r="F165" i="2"/>
  <c r="F167" i="2"/>
  <c r="F170" i="2"/>
  <c r="D172" i="2"/>
  <c r="F175" i="2"/>
  <c r="F181" i="2"/>
  <c r="F183" i="2"/>
  <c r="F186" i="2"/>
  <c r="D188" i="2"/>
  <c r="F191" i="2"/>
  <c r="F197" i="2"/>
  <c r="F199" i="2"/>
  <c r="F202" i="2"/>
  <c r="D204" i="2"/>
  <c r="F207" i="2"/>
  <c r="F219" i="2"/>
  <c r="F222" i="2"/>
  <c r="F227" i="2"/>
  <c r="D231" i="2"/>
  <c r="F244" i="2"/>
  <c r="F251" i="2"/>
  <c r="F259" i="2"/>
  <c r="D263" i="2"/>
  <c r="F276" i="2"/>
  <c r="F283" i="2"/>
  <c r="D293" i="2"/>
  <c r="F589" i="2"/>
  <c r="F588" i="2"/>
  <c r="D30" i="2"/>
  <c r="D31" i="2"/>
  <c r="D40" i="2"/>
  <c r="D43" i="2"/>
  <c r="F44" i="2"/>
  <c r="D47" i="2"/>
  <c r="D56" i="2"/>
  <c r="D59" i="2"/>
  <c r="D64" i="2"/>
  <c r="F71" i="2"/>
  <c r="D75" i="2"/>
  <c r="D80" i="2"/>
  <c r="F87" i="2"/>
  <c r="D91" i="2"/>
  <c r="D96" i="2"/>
  <c r="F103" i="2"/>
  <c r="D107" i="2"/>
  <c r="D112" i="2"/>
  <c r="F125" i="2"/>
  <c r="D129" i="2"/>
  <c r="F130" i="2"/>
  <c r="D134" i="2"/>
  <c r="F141" i="2"/>
  <c r="D145" i="2"/>
  <c r="F146" i="2"/>
  <c r="D150" i="2"/>
  <c r="F157" i="2"/>
  <c r="D218" i="2"/>
  <c r="D223" i="2"/>
  <c r="D235" i="2"/>
  <c r="D255" i="2"/>
  <c r="D267" i="2"/>
  <c r="D287" i="2"/>
  <c r="D290" i="2"/>
  <c r="F28" i="2"/>
  <c r="D29" i="2"/>
  <c r="D36" i="2"/>
  <c r="D52" i="2"/>
  <c r="D120" i="2"/>
  <c r="D131" i="2"/>
  <c r="D136" i="2"/>
  <c r="D147" i="2"/>
  <c r="D152" i="2"/>
  <c r="D163" i="2"/>
  <c r="D168" i="2"/>
  <c r="D179" i="2"/>
  <c r="D184" i="2"/>
  <c r="D195" i="2"/>
  <c r="D200" i="2"/>
  <c r="D247" i="2"/>
  <c r="D279" i="2"/>
  <c r="D421" i="2"/>
  <c r="D419" i="2"/>
  <c r="D433" i="2"/>
  <c r="D431" i="2"/>
  <c r="F478" i="2"/>
  <c r="F477" i="2"/>
  <c r="F328" i="2"/>
  <c r="F331" i="2"/>
  <c r="F343" i="2"/>
  <c r="D515" i="2"/>
  <c r="D513" i="2"/>
  <c r="D547" i="2"/>
  <c r="D545" i="2"/>
  <c r="F597" i="2"/>
  <c r="F596" i="2"/>
  <c r="D161" i="2"/>
  <c r="F162" i="2"/>
  <c r="F164" i="2"/>
  <c r="D166" i="2"/>
  <c r="D171" i="2"/>
  <c r="F173" i="2"/>
  <c r="D177" i="2"/>
  <c r="F178" i="2"/>
  <c r="F180" i="2"/>
  <c r="D182" i="2"/>
  <c r="D187" i="2"/>
  <c r="F189" i="2"/>
  <c r="D193" i="2"/>
  <c r="F194" i="2"/>
  <c r="F196" i="2"/>
  <c r="D198" i="2"/>
  <c r="D203" i="2"/>
  <c r="F205" i="2"/>
  <c r="D209" i="2"/>
  <c r="F210" i="2"/>
  <c r="F215" i="2"/>
  <c r="D224" i="2"/>
  <c r="F225" i="2"/>
  <c r="D227" i="2"/>
  <c r="F230" i="2"/>
  <c r="D232" i="2"/>
  <c r="D240" i="2"/>
  <c r="F241" i="2"/>
  <c r="D243" i="2"/>
  <c r="F246" i="2"/>
  <c r="D248" i="2"/>
  <c r="D256" i="2"/>
  <c r="F257" i="2"/>
  <c r="D259" i="2"/>
  <c r="F262" i="2"/>
  <c r="D264" i="2"/>
  <c r="D272" i="2"/>
  <c r="F273" i="2"/>
  <c r="D275" i="2"/>
  <c r="F278" i="2"/>
  <c r="D280" i="2"/>
  <c r="D288" i="2"/>
  <c r="F289" i="2"/>
  <c r="F293" i="2"/>
  <c r="F296" i="2"/>
  <c r="D298" i="2"/>
  <c r="D302" i="2"/>
  <c r="F305" i="2"/>
  <c r="D307" i="2"/>
  <c r="F309" i="2"/>
  <c r="F312" i="2"/>
  <c r="D314" i="2"/>
  <c r="D318" i="2"/>
  <c r="F321" i="2"/>
  <c r="D323" i="2"/>
  <c r="F325" i="2"/>
  <c r="D329" i="2"/>
  <c r="F330" i="2"/>
  <c r="F335" i="2"/>
  <c r="F342" i="2"/>
  <c r="D344" i="2"/>
  <c r="F345" i="2"/>
  <c r="F347" i="2"/>
  <c r="F354" i="2"/>
  <c r="F359" i="2"/>
  <c r="F366" i="2"/>
  <c r="F368" i="2"/>
  <c r="F370" i="2"/>
  <c r="F372" i="2"/>
  <c r="D441" i="2"/>
  <c r="D439" i="2"/>
  <c r="F605" i="2"/>
  <c r="F604" i="2"/>
  <c r="D245" i="2"/>
  <c r="D250" i="2"/>
  <c r="F254" i="2"/>
  <c r="D261" i="2"/>
  <c r="D266" i="2"/>
  <c r="F270" i="2"/>
  <c r="D277" i="2"/>
  <c r="D282" i="2"/>
  <c r="F286" i="2"/>
  <c r="D294" i="2"/>
  <c r="D297" i="2"/>
  <c r="D310" i="2"/>
  <c r="D313" i="2"/>
  <c r="D326" i="2"/>
  <c r="D334" i="2"/>
  <c r="F337" i="2"/>
  <c r="F339" i="2"/>
  <c r="F351" i="2"/>
  <c r="D360" i="2"/>
  <c r="F361" i="2"/>
  <c r="D371" i="2"/>
  <c r="F374" i="2"/>
  <c r="F376" i="2"/>
  <c r="F378" i="2"/>
  <c r="F380" i="2"/>
  <c r="F382" i="2"/>
  <c r="D447" i="2"/>
  <c r="D445" i="2"/>
  <c r="F462" i="2"/>
  <c r="F461" i="2"/>
  <c r="F581" i="2"/>
  <c r="F580" i="2"/>
  <c r="D617" i="2"/>
  <c r="F421" i="2"/>
  <c r="F433" i="2"/>
  <c r="F441" i="2"/>
  <c r="F450" i="2"/>
  <c r="F466" i="2"/>
  <c r="F482" i="2"/>
  <c r="F503" i="2"/>
  <c r="F515" i="2"/>
  <c r="F523" i="2"/>
  <c r="F535" i="2"/>
  <c r="F547" i="2"/>
  <c r="F553" i="2"/>
  <c r="F556" i="2"/>
  <c r="F586" i="2"/>
  <c r="F594" i="2"/>
  <c r="F602" i="2"/>
  <c r="F610" i="2"/>
  <c r="F423" i="2"/>
  <c r="F429" i="2"/>
  <c r="F435" i="2"/>
  <c r="D448" i="2"/>
  <c r="F449" i="2"/>
  <c r="F452" i="2"/>
  <c r="F454" i="2"/>
  <c r="F459" i="2"/>
  <c r="F465" i="2"/>
  <c r="F468" i="2"/>
  <c r="F470" i="2"/>
  <c r="F475" i="2"/>
  <c r="F481" i="2"/>
  <c r="F484" i="2"/>
  <c r="F486" i="2"/>
  <c r="F505" i="2"/>
  <c r="F511" i="2"/>
  <c r="F517" i="2"/>
  <c r="D530" i="2"/>
  <c r="F537" i="2"/>
  <c r="F543" i="2"/>
  <c r="D548" i="2"/>
  <c r="F549" i="2"/>
  <c r="F558" i="2"/>
  <c r="F560" i="2"/>
  <c r="F564" i="2"/>
  <c r="F566" i="2"/>
  <c r="F568" i="2"/>
  <c r="F570" i="2"/>
  <c r="F572" i="2"/>
  <c r="F574" i="2"/>
  <c r="F576" i="2"/>
  <c r="F583" i="2"/>
  <c r="F585" i="2"/>
  <c r="D587" i="2"/>
  <c r="F591" i="2"/>
  <c r="F593" i="2"/>
  <c r="D595" i="2"/>
  <c r="F599" i="2"/>
  <c r="F601" i="2"/>
  <c r="D603" i="2"/>
  <c r="F607" i="2"/>
  <c r="D611" i="2"/>
  <c r="F619" i="2"/>
  <c r="F622" i="2"/>
  <c r="F624" i="2"/>
  <c r="F626" i="2"/>
  <c r="F628" i="2"/>
  <c r="F630" i="2"/>
  <c r="F632" i="2"/>
  <c r="F634" i="2"/>
  <c r="F636" i="2"/>
  <c r="F638" i="2"/>
  <c r="F640" i="2"/>
  <c r="F642" i="2"/>
  <c r="F644" i="2"/>
  <c r="F646" i="2"/>
  <c r="F648" i="2"/>
  <c r="F650" i="2"/>
  <c r="F652" i="2"/>
  <c r="F656" i="2"/>
  <c r="F658" i="2"/>
  <c r="F660" i="2"/>
  <c r="F385" i="2"/>
  <c r="F389" i="2"/>
  <c r="F393" i="2"/>
  <c r="F397" i="2"/>
  <c r="F401" i="2"/>
  <c r="F405" i="2"/>
  <c r="F409" i="2"/>
  <c r="F413" i="2"/>
  <c r="F417" i="2"/>
  <c r="D424" i="2"/>
  <c r="F425" i="2"/>
  <c r="D430" i="2"/>
  <c r="D436" i="2"/>
  <c r="F437" i="2"/>
  <c r="D444" i="2"/>
  <c r="D453" i="2"/>
  <c r="F456" i="2"/>
  <c r="F458" i="2"/>
  <c r="D462" i="2"/>
  <c r="F463" i="2"/>
  <c r="D469" i="2"/>
  <c r="F472" i="2"/>
  <c r="F474" i="2"/>
  <c r="D478" i="2"/>
  <c r="F479" i="2"/>
  <c r="D485" i="2"/>
  <c r="F488" i="2"/>
  <c r="F490" i="2"/>
  <c r="F492" i="2"/>
  <c r="F494" i="2"/>
  <c r="F496" i="2"/>
  <c r="F498" i="2"/>
  <c r="F500" i="2"/>
  <c r="D506" i="2"/>
  <c r="D512" i="2"/>
  <c r="D518" i="2"/>
  <c r="D526" i="2"/>
  <c r="D538" i="2"/>
  <c r="D544" i="2"/>
  <c r="D554" i="2"/>
  <c r="D581" i="2"/>
  <c r="D584" i="2"/>
  <c r="D589" i="2"/>
  <c r="D592" i="2"/>
  <c r="D597" i="2"/>
  <c r="D600" i="2"/>
  <c r="D605" i="2"/>
  <c r="D620" i="2"/>
  <c r="F670" i="2"/>
  <c r="F674" i="2"/>
  <c r="F678" i="2"/>
  <c r="F682" i="2"/>
  <c r="F686" i="2"/>
  <c r="F690" i="2"/>
  <c r="F694" i="2"/>
  <c r="F698" i="2"/>
  <c r="F702" i="2"/>
  <c r="I28" i="2"/>
  <c r="I30" i="2"/>
  <c r="I35" i="2"/>
  <c r="I40" i="2"/>
  <c r="I41" i="2"/>
  <c r="I46" i="2"/>
  <c r="I51" i="2"/>
  <c r="I56" i="2"/>
  <c r="I57" i="2"/>
  <c r="I338" i="2"/>
  <c r="I375" i="2"/>
  <c r="I362" i="2"/>
  <c r="P15" i="2"/>
  <c r="I582" i="2"/>
  <c r="I581" i="2"/>
  <c r="I576" i="2"/>
  <c r="I572" i="2"/>
  <c r="I568" i="2"/>
  <c r="I564" i="2"/>
  <c r="I560" i="2"/>
  <c r="I556" i="2"/>
  <c r="I545" i="2"/>
  <c r="I543" i="2"/>
  <c r="I542" i="2"/>
  <c r="I540" i="2"/>
  <c r="I533" i="2"/>
  <c r="I532" i="2"/>
  <c r="I521" i="2"/>
  <c r="I520" i="2"/>
  <c r="I513" i="2"/>
  <c r="I511" i="2"/>
  <c r="I510" i="2"/>
  <c r="I508" i="2"/>
  <c r="I501" i="2"/>
  <c r="I497" i="2"/>
  <c r="I493" i="2"/>
  <c r="I489" i="2"/>
  <c r="I485" i="2"/>
  <c r="I484" i="2"/>
  <c r="I479" i="2"/>
  <c r="I474" i="2"/>
  <c r="I469" i="2"/>
  <c r="I468" i="2"/>
  <c r="I463" i="2"/>
  <c r="I458" i="2"/>
  <c r="I453" i="2"/>
  <c r="I452" i="2"/>
  <c r="I447" i="2"/>
  <c r="I445" i="2"/>
  <c r="I444" i="2"/>
  <c r="I442" i="2"/>
  <c r="I435" i="2"/>
  <c r="I434" i="2"/>
  <c r="I423" i="2"/>
  <c r="I422" i="2"/>
  <c r="I415" i="2"/>
  <c r="I411" i="2"/>
  <c r="I407" i="2"/>
  <c r="I403" i="2"/>
  <c r="I399" i="2"/>
  <c r="I395" i="2"/>
  <c r="I391" i="2"/>
  <c r="I387" i="2"/>
  <c r="I383" i="2"/>
  <c r="I379" i="2"/>
  <c r="I584" i="2"/>
  <c r="I583" i="2"/>
  <c r="I577" i="2"/>
  <c r="I573" i="2"/>
  <c r="I569" i="2"/>
  <c r="I565" i="2"/>
  <c r="I561" i="2"/>
  <c r="I557" i="2"/>
  <c r="I547" i="2"/>
  <c r="I546" i="2"/>
  <c r="I544" i="2"/>
  <c r="I535" i="2"/>
  <c r="I534" i="2"/>
  <c r="I525" i="2"/>
  <c r="I523" i="2"/>
  <c r="I522" i="2"/>
  <c r="I515" i="2"/>
  <c r="I514" i="2"/>
  <c r="I512" i="2"/>
  <c r="I503" i="2"/>
  <c r="I502" i="2"/>
  <c r="I498" i="2"/>
  <c r="I494" i="2"/>
  <c r="I490" i="2"/>
  <c r="I486" i="2"/>
  <c r="I481" i="2"/>
  <c r="I480" i="2"/>
  <c r="I475" i="2"/>
  <c r="I470" i="2"/>
  <c r="I465" i="2"/>
  <c r="I464" i="2"/>
  <c r="I459" i="2"/>
  <c r="I454" i="2"/>
  <c r="I449" i="2"/>
  <c r="I448" i="2"/>
  <c r="I446" i="2"/>
  <c r="I437" i="2"/>
  <c r="I436" i="2"/>
  <c r="I427" i="2"/>
  <c r="I425" i="2"/>
  <c r="I424" i="2"/>
  <c r="I416" i="2"/>
  <c r="I412" i="2"/>
  <c r="I408" i="2"/>
  <c r="I404" i="2"/>
  <c r="I400" i="2"/>
  <c r="I396" i="2"/>
  <c r="I392" i="2"/>
  <c r="I388" i="2"/>
  <c r="I384" i="2"/>
  <c r="I380" i="2"/>
  <c r="I585" i="2"/>
  <c r="I578" i="2"/>
  <c r="I574" i="2"/>
  <c r="I570" i="2"/>
  <c r="I566" i="2"/>
  <c r="I562" i="2"/>
  <c r="I558" i="2"/>
  <c r="I552" i="2"/>
  <c r="I551" i="2"/>
  <c r="I550" i="2"/>
  <c r="I548" i="2"/>
  <c r="I537" i="2"/>
  <c r="I536" i="2"/>
  <c r="I529" i="2"/>
  <c r="I527" i="2"/>
  <c r="I526" i="2"/>
  <c r="I524" i="2"/>
  <c r="I517" i="2"/>
  <c r="I516" i="2"/>
  <c r="I505" i="2"/>
  <c r="I504" i="2"/>
  <c r="I499" i="2"/>
  <c r="I495" i="2"/>
  <c r="I491" i="2"/>
  <c r="I487" i="2"/>
  <c r="I482" i="2"/>
  <c r="I477" i="2"/>
  <c r="I476" i="2"/>
  <c r="I471" i="2"/>
  <c r="I466" i="2"/>
  <c r="I461" i="2"/>
  <c r="I460" i="2"/>
  <c r="I455" i="2"/>
  <c r="I450" i="2"/>
  <c r="I439" i="2"/>
  <c r="I438" i="2"/>
  <c r="I431" i="2"/>
  <c r="I429" i="2"/>
  <c r="I428" i="2"/>
  <c r="I426" i="2"/>
  <c r="I419" i="2"/>
  <c r="I417" i="2"/>
  <c r="I413" i="2"/>
  <c r="I409" i="2"/>
  <c r="I405" i="2"/>
  <c r="I401" i="2"/>
  <c r="I397" i="2"/>
  <c r="I393" i="2"/>
  <c r="I389" i="2"/>
  <c r="I385" i="2"/>
  <c r="I381" i="2"/>
  <c r="I377" i="2"/>
  <c r="I580" i="2"/>
  <c r="I579" i="2"/>
  <c r="I575" i="2"/>
  <c r="I571" i="2"/>
  <c r="I567" i="2"/>
  <c r="I563" i="2"/>
  <c r="I559" i="2"/>
  <c r="I555" i="2"/>
  <c r="I554" i="2"/>
  <c r="I553" i="2"/>
  <c r="I549" i="2"/>
  <c r="I541" i="2"/>
  <c r="I539" i="2"/>
  <c r="I538" i="2"/>
  <c r="I531" i="2"/>
  <c r="I530" i="2"/>
  <c r="I528" i="2"/>
  <c r="I519" i="2"/>
  <c r="I518" i="2"/>
  <c r="I509" i="2"/>
  <c r="I507" i="2"/>
  <c r="I506" i="2"/>
  <c r="I500" i="2"/>
  <c r="I496" i="2"/>
  <c r="I492" i="2"/>
  <c r="I488" i="2"/>
  <c r="I483" i="2"/>
  <c r="I478" i="2"/>
  <c r="I473" i="2"/>
  <c r="I472" i="2"/>
  <c r="I467" i="2"/>
  <c r="I462" i="2"/>
  <c r="I457" i="2"/>
  <c r="I456" i="2"/>
  <c r="I451" i="2"/>
  <c r="I443" i="2"/>
  <c r="I441" i="2"/>
  <c r="I440" i="2"/>
  <c r="I433" i="2"/>
  <c r="I432" i="2"/>
  <c r="I430" i="2"/>
  <c r="I421" i="2"/>
  <c r="I420" i="2"/>
  <c r="I418" i="2"/>
  <c r="I414" i="2"/>
  <c r="I410" i="2"/>
  <c r="I406" i="2"/>
  <c r="I402" i="2"/>
  <c r="I398" i="2"/>
  <c r="I394" i="2"/>
  <c r="I390" i="2"/>
  <c r="I386" i="2"/>
  <c r="I382" i="2"/>
  <c r="I378" i="2"/>
  <c r="I376" i="2"/>
  <c r="I372" i="2"/>
  <c r="I368" i="2"/>
  <c r="I364" i="2"/>
  <c r="I359" i="2"/>
  <c r="I358" i="2"/>
  <c r="I357" i="2"/>
  <c r="I352" i="2"/>
  <c r="I351" i="2"/>
  <c r="I347" i="2"/>
  <c r="I346" i="2"/>
  <c r="I340" i="2"/>
  <c r="I339" i="2"/>
  <c r="I335" i="2"/>
  <c r="I331" i="2"/>
  <c r="I330" i="2"/>
  <c r="I324" i="2"/>
  <c r="I323" i="2"/>
  <c r="I318" i="2"/>
  <c r="I317" i="2"/>
  <c r="I308" i="2"/>
  <c r="I307" i="2"/>
  <c r="I302" i="2"/>
  <c r="I301" i="2"/>
  <c r="I292" i="2"/>
  <c r="I291" i="2"/>
  <c r="I290" i="2"/>
  <c r="I289" i="2"/>
  <c r="I284" i="2"/>
  <c r="I279" i="2"/>
  <c r="I278" i="2"/>
  <c r="I273" i="2"/>
  <c r="I268" i="2"/>
  <c r="I263" i="2"/>
  <c r="I262" i="2"/>
  <c r="I257" i="2"/>
  <c r="I252" i="2"/>
  <c r="I247" i="2"/>
  <c r="I246" i="2"/>
  <c r="I241" i="2"/>
  <c r="I236" i="2"/>
  <c r="I231" i="2"/>
  <c r="I230" i="2"/>
  <c r="I225" i="2"/>
  <c r="I220" i="2"/>
  <c r="I215" i="2"/>
  <c r="I209" i="2"/>
  <c r="I204" i="2"/>
  <c r="I199" i="2"/>
  <c r="I198" i="2"/>
  <c r="I193" i="2"/>
  <c r="I188" i="2"/>
  <c r="I183" i="2"/>
  <c r="I182" i="2"/>
  <c r="I177" i="2"/>
  <c r="I172" i="2"/>
  <c r="I167" i="2"/>
  <c r="I166" i="2"/>
  <c r="I161" i="2"/>
  <c r="I156" i="2"/>
  <c r="I151" i="2"/>
  <c r="I150" i="2"/>
  <c r="I145" i="2"/>
  <c r="I140" i="2"/>
  <c r="I135" i="2"/>
  <c r="I134" i="2"/>
  <c r="I129" i="2"/>
  <c r="I124" i="2"/>
  <c r="I119" i="2"/>
  <c r="I118" i="2"/>
  <c r="I113" i="2"/>
  <c r="I112" i="2"/>
  <c r="I107" i="2"/>
  <c r="I102" i="2"/>
  <c r="I97" i="2"/>
  <c r="I96" i="2"/>
  <c r="I91" i="2"/>
  <c r="I86" i="2"/>
  <c r="I81" i="2"/>
  <c r="I80" i="2"/>
  <c r="I75" i="2"/>
  <c r="I70" i="2"/>
  <c r="I65" i="2"/>
  <c r="I64" i="2"/>
  <c r="I59" i="2"/>
  <c r="I373" i="2"/>
  <c r="I369" i="2"/>
  <c r="I365" i="2"/>
  <c r="I360" i="2"/>
  <c r="I353" i="2"/>
  <c r="I348" i="2"/>
  <c r="I343" i="2"/>
  <c r="I342" i="2"/>
  <c r="I341" i="2"/>
  <c r="I336" i="2"/>
  <c r="I332" i="2"/>
  <c r="I326" i="2"/>
  <c r="I325" i="2"/>
  <c r="I319" i="2"/>
  <c r="I312" i="2"/>
  <c r="I311" i="2"/>
  <c r="I310" i="2"/>
  <c r="I309" i="2"/>
  <c r="I303" i="2"/>
  <c r="I296" i="2"/>
  <c r="I295" i="2"/>
  <c r="I294" i="2"/>
  <c r="I293" i="2"/>
  <c r="I285" i="2"/>
  <c r="I280" i="2"/>
  <c r="I275" i="2"/>
  <c r="I274" i="2"/>
  <c r="I269" i="2"/>
  <c r="I264" i="2"/>
  <c r="I259" i="2"/>
  <c r="I258" i="2"/>
  <c r="I253" i="2"/>
  <c r="I248" i="2"/>
  <c r="I243" i="2"/>
  <c r="I242" i="2"/>
  <c r="I237" i="2"/>
  <c r="I232" i="2"/>
  <c r="I227" i="2"/>
  <c r="I226" i="2"/>
  <c r="I221" i="2"/>
  <c r="I216" i="2"/>
  <c r="I211" i="2"/>
  <c r="I210" i="2"/>
  <c r="I205" i="2"/>
  <c r="I200" i="2"/>
  <c r="I195" i="2"/>
  <c r="I194" i="2"/>
  <c r="I189" i="2"/>
  <c r="I184" i="2"/>
  <c r="I179" i="2"/>
  <c r="I178" i="2"/>
  <c r="I173" i="2"/>
  <c r="I168" i="2"/>
  <c r="I163" i="2"/>
  <c r="I162" i="2"/>
  <c r="I157" i="2"/>
  <c r="I152" i="2"/>
  <c r="I147" i="2"/>
  <c r="I146" i="2"/>
  <c r="I141" i="2"/>
  <c r="I136" i="2"/>
  <c r="I131" i="2"/>
  <c r="I130" i="2"/>
  <c r="I125" i="2"/>
  <c r="I120" i="2"/>
  <c r="I114" i="2"/>
  <c r="I109" i="2"/>
  <c r="I108" i="2"/>
  <c r="I103" i="2"/>
  <c r="I98" i="2"/>
  <c r="I93" i="2"/>
  <c r="I92" i="2"/>
  <c r="I87" i="2"/>
  <c r="I82" i="2"/>
  <c r="I77" i="2"/>
  <c r="I76" i="2"/>
  <c r="I71" i="2"/>
  <c r="I66" i="2"/>
  <c r="I61" i="2"/>
  <c r="I60" i="2"/>
  <c r="I374" i="2"/>
  <c r="I370" i="2"/>
  <c r="I366" i="2"/>
  <c r="I361" i="2"/>
  <c r="I354" i="2"/>
  <c r="I349" i="2"/>
  <c r="I344" i="2"/>
  <c r="I337" i="2"/>
  <c r="I333" i="2"/>
  <c r="I328" i="2"/>
  <c r="I327" i="2"/>
  <c r="I320" i="2"/>
  <c r="I314" i="2"/>
  <c r="I313" i="2"/>
  <c r="I304" i="2"/>
  <c r="I298" i="2"/>
  <c r="I297" i="2"/>
  <c r="I287" i="2"/>
  <c r="I286" i="2"/>
  <c r="I281" i="2"/>
  <c r="I276" i="2"/>
  <c r="I271" i="2"/>
  <c r="I270" i="2"/>
  <c r="I265" i="2"/>
  <c r="I260" i="2"/>
  <c r="I255" i="2"/>
  <c r="I254" i="2"/>
  <c r="I249" i="2"/>
  <c r="I244" i="2"/>
  <c r="I239" i="2"/>
  <c r="I238" i="2"/>
  <c r="I233" i="2"/>
  <c r="I228" i="2"/>
  <c r="I223" i="2"/>
  <c r="I222" i="2"/>
  <c r="I217" i="2"/>
  <c r="I213" i="2"/>
  <c r="I212" i="2"/>
  <c r="I207" i="2"/>
  <c r="I206" i="2"/>
  <c r="I201" i="2"/>
  <c r="I196" i="2"/>
  <c r="I191" i="2"/>
  <c r="I190" i="2"/>
  <c r="I185" i="2"/>
  <c r="I180" i="2"/>
  <c r="I175" i="2"/>
  <c r="I174" i="2"/>
  <c r="I169" i="2"/>
  <c r="I164" i="2"/>
  <c r="I159" i="2"/>
  <c r="I158" i="2"/>
  <c r="I153" i="2"/>
  <c r="I148" i="2"/>
  <c r="I143" i="2"/>
  <c r="I142" i="2"/>
  <c r="I137" i="2"/>
  <c r="I132" i="2"/>
  <c r="I127" i="2"/>
  <c r="I126" i="2"/>
  <c r="I121" i="2"/>
  <c r="I115" i="2"/>
  <c r="I110" i="2"/>
  <c r="I105" i="2"/>
  <c r="I104" i="2"/>
  <c r="I99" i="2"/>
  <c r="I94" i="2"/>
  <c r="I89" i="2"/>
  <c r="I88" i="2"/>
  <c r="I83" i="2"/>
  <c r="I78" i="2"/>
  <c r="I73" i="2"/>
  <c r="I72" i="2"/>
  <c r="I67" i="2"/>
  <c r="I62" i="2"/>
  <c r="I32" i="2"/>
  <c r="I33" i="2"/>
  <c r="I38" i="2"/>
  <c r="I43" i="2"/>
  <c r="I48" i="2"/>
  <c r="I49" i="2"/>
  <c r="I54" i="2"/>
  <c r="I214" i="2"/>
  <c r="I345" i="2"/>
  <c r="I350" i="2"/>
  <c r="I355" i="2"/>
  <c r="I356" i="2"/>
  <c r="I367" i="2"/>
  <c r="H29" i="2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H277" i="2"/>
  <c r="H261" i="2"/>
  <c r="H205" i="2"/>
  <c r="H201" i="2"/>
  <c r="H189" i="2"/>
  <c r="H185" i="2"/>
  <c r="H173" i="2"/>
  <c r="H169" i="2"/>
  <c r="H157" i="2"/>
  <c r="H153" i="2"/>
  <c r="H141" i="2"/>
  <c r="H137" i="2"/>
  <c r="H125" i="2"/>
  <c r="H121" i="2"/>
  <c r="H583" i="2"/>
  <c r="H579" i="2"/>
  <c r="H575" i="2"/>
  <c r="H571" i="2"/>
  <c r="H567" i="2"/>
  <c r="H563" i="2"/>
  <c r="H559" i="2"/>
  <c r="H555" i="2"/>
  <c r="H551" i="2"/>
  <c r="H584" i="2"/>
  <c r="H580" i="2"/>
  <c r="H576" i="2"/>
  <c r="H572" i="2"/>
  <c r="H568" i="2"/>
  <c r="H564" i="2"/>
  <c r="H560" i="2"/>
  <c r="H556" i="2"/>
  <c r="H585" i="2"/>
  <c r="H581" i="2"/>
  <c r="H552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577" i="2"/>
  <c r="H573" i="2"/>
  <c r="H569" i="2"/>
  <c r="H565" i="2"/>
  <c r="H561" i="2"/>
  <c r="H557" i="2"/>
  <c r="H582" i="2"/>
  <c r="H578" i="2"/>
  <c r="H574" i="2"/>
  <c r="H570" i="2"/>
  <c r="H566" i="2"/>
  <c r="H562" i="2"/>
  <c r="H558" i="2"/>
  <c r="H554" i="2"/>
  <c r="H550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53" i="2"/>
  <c r="H549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45" i="2"/>
  <c r="H441" i="2"/>
  <c r="H437" i="2"/>
  <c r="H433" i="2"/>
  <c r="H429" i="2"/>
  <c r="H425" i="2"/>
  <c r="H421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367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326" i="2"/>
  <c r="H322" i="2"/>
  <c r="H318" i="2"/>
  <c r="H314" i="2"/>
  <c r="H310" i="2"/>
  <c r="H306" i="2"/>
  <c r="H302" i="2"/>
  <c r="H298" i="2"/>
  <c r="H294" i="2"/>
  <c r="H290" i="2"/>
  <c r="H287" i="2"/>
  <c r="H283" i="2"/>
  <c r="H279" i="2"/>
  <c r="H275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410" i="2"/>
  <c r="H394" i="2"/>
  <c r="H378" i="2"/>
  <c r="H354" i="2"/>
  <c r="H338" i="2"/>
  <c r="H328" i="2"/>
  <c r="H312" i="2"/>
  <c r="H296" i="2"/>
  <c r="H213" i="2"/>
  <c r="H209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14" i="2"/>
  <c r="H398" i="2"/>
  <c r="H382" i="2"/>
  <c r="H366" i="2"/>
  <c r="H358" i="2"/>
  <c r="H342" i="2"/>
  <c r="H316" i="2"/>
  <c r="H300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28" i="2"/>
  <c r="H32" i="2"/>
  <c r="H36" i="2"/>
  <c r="H40" i="2"/>
  <c r="H51" i="2"/>
  <c r="H55" i="2"/>
  <c r="H59" i="2"/>
  <c r="H63" i="2"/>
  <c r="H67" i="2"/>
  <c r="H71" i="2"/>
  <c r="H79" i="2"/>
  <c r="H83" i="2"/>
  <c r="H87" i="2"/>
  <c r="H91" i="2"/>
  <c r="H95" i="2"/>
  <c r="H99" i="2"/>
  <c r="H103" i="2"/>
  <c r="H107" i="2"/>
  <c r="H111" i="2"/>
  <c r="H115" i="2"/>
  <c r="H120" i="2"/>
  <c r="H124" i="2"/>
  <c r="H128" i="2"/>
  <c r="H132" i="2"/>
  <c r="H136" i="2"/>
  <c r="H140" i="2"/>
  <c r="H144" i="2"/>
  <c r="H148" i="2"/>
  <c r="H152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H204" i="2"/>
  <c r="H208" i="2"/>
  <c r="H215" i="2"/>
  <c r="H217" i="2"/>
  <c r="H233" i="2"/>
  <c r="H249" i="2"/>
  <c r="H265" i="2"/>
  <c r="H281" i="2"/>
  <c r="H288" i="2"/>
  <c r="H308" i="2"/>
  <c r="D322" i="2"/>
  <c r="D320" i="2"/>
  <c r="F349" i="2"/>
  <c r="F348" i="2"/>
  <c r="H350" i="2"/>
  <c r="H386" i="2"/>
  <c r="H418" i="2"/>
  <c r="H27" i="2"/>
  <c r="H31" i="2"/>
  <c r="H35" i="2"/>
  <c r="H39" i="2"/>
  <c r="H43" i="2"/>
  <c r="F48" i="2"/>
  <c r="H48" i="2"/>
  <c r="F52" i="2"/>
  <c r="H52" i="2"/>
  <c r="F56" i="2"/>
  <c r="H56" i="2"/>
  <c r="F60" i="2"/>
  <c r="H60" i="2"/>
  <c r="F64" i="2"/>
  <c r="H64" i="2"/>
  <c r="F68" i="2"/>
  <c r="H68" i="2"/>
  <c r="F72" i="2"/>
  <c r="H72" i="2"/>
  <c r="F76" i="2"/>
  <c r="H76" i="2"/>
  <c r="F80" i="2"/>
  <c r="H80" i="2"/>
  <c r="F84" i="2"/>
  <c r="H84" i="2"/>
  <c r="F88" i="2"/>
  <c r="H88" i="2"/>
  <c r="F92" i="2"/>
  <c r="H92" i="2"/>
  <c r="F96" i="2"/>
  <c r="H96" i="2"/>
  <c r="F100" i="2"/>
  <c r="H100" i="2"/>
  <c r="F104" i="2"/>
  <c r="H104" i="2"/>
  <c r="F108" i="2"/>
  <c r="H108" i="2"/>
  <c r="F112" i="2"/>
  <c r="H112" i="2"/>
  <c r="F116" i="2"/>
  <c r="H116" i="2"/>
  <c r="H211" i="2"/>
  <c r="F217" i="2"/>
  <c r="H221" i="2"/>
  <c r="F233" i="2"/>
  <c r="H237" i="2"/>
  <c r="F249" i="2"/>
  <c r="H253" i="2"/>
  <c r="F265" i="2"/>
  <c r="H269" i="2"/>
  <c r="F281" i="2"/>
  <c r="H285" i="2"/>
  <c r="H304" i="2"/>
  <c r="D309" i="2"/>
  <c r="H324" i="2"/>
  <c r="F336" i="2"/>
  <c r="H346" i="2"/>
  <c r="H374" i="2"/>
  <c r="H406" i="2"/>
  <c r="D306" i="2"/>
  <c r="D304" i="2"/>
  <c r="H44" i="2"/>
  <c r="H47" i="2"/>
  <c r="H75" i="2"/>
  <c r="H30" i="2"/>
  <c r="H34" i="2"/>
  <c r="H38" i="2"/>
  <c r="H42" i="2"/>
  <c r="D46" i="2"/>
  <c r="H45" i="2"/>
  <c r="D50" i="2"/>
  <c r="H49" i="2"/>
  <c r="D54" i="2"/>
  <c r="H53" i="2"/>
  <c r="D58" i="2"/>
  <c r="H57" i="2"/>
  <c r="D62" i="2"/>
  <c r="H61" i="2"/>
  <c r="D66" i="2"/>
  <c r="H65" i="2"/>
  <c r="D70" i="2"/>
  <c r="H69" i="2"/>
  <c r="D74" i="2"/>
  <c r="H73" i="2"/>
  <c r="D78" i="2"/>
  <c r="H77" i="2"/>
  <c r="D82" i="2"/>
  <c r="H81" i="2"/>
  <c r="D86" i="2"/>
  <c r="H85" i="2"/>
  <c r="D90" i="2"/>
  <c r="H89" i="2"/>
  <c r="D94" i="2"/>
  <c r="H93" i="2"/>
  <c r="D98" i="2"/>
  <c r="H97" i="2"/>
  <c r="D102" i="2"/>
  <c r="H101" i="2"/>
  <c r="D106" i="2"/>
  <c r="H105" i="2"/>
  <c r="D110" i="2"/>
  <c r="H109" i="2"/>
  <c r="D114" i="2"/>
  <c r="H113" i="2"/>
  <c r="H117" i="2"/>
  <c r="F221" i="2"/>
  <c r="H225" i="2"/>
  <c r="F237" i="2"/>
  <c r="H241" i="2"/>
  <c r="F253" i="2"/>
  <c r="H257" i="2"/>
  <c r="F269" i="2"/>
  <c r="H273" i="2"/>
  <c r="F285" i="2"/>
  <c r="H320" i="2"/>
  <c r="D325" i="2"/>
  <c r="F333" i="2"/>
  <c r="F332" i="2"/>
  <c r="H334" i="2"/>
  <c r="F365" i="2"/>
  <c r="F364" i="2"/>
  <c r="H370" i="2"/>
  <c r="H402" i="2"/>
  <c r="F212" i="2"/>
  <c r="D289" i="2"/>
  <c r="D305" i="2"/>
  <c r="D321" i="2"/>
  <c r="D336" i="2"/>
  <c r="D352" i="2"/>
  <c r="D210" i="2"/>
  <c r="D214" i="2"/>
  <c r="D301" i="2"/>
  <c r="D317" i="2"/>
  <c r="D332" i="2"/>
  <c r="F344" i="2"/>
  <c r="D348" i="2"/>
  <c r="F360" i="2"/>
  <c r="D364" i="2"/>
  <c r="F291" i="2"/>
  <c r="F295" i="2"/>
  <c r="F299" i="2"/>
  <c r="F303" i="2"/>
  <c r="F307" i="2"/>
  <c r="F311" i="2"/>
  <c r="F315" i="2"/>
  <c r="F319" i="2"/>
  <c r="F323" i="2"/>
  <c r="F327" i="2"/>
  <c r="D333" i="2"/>
  <c r="D337" i="2"/>
  <c r="D341" i="2"/>
  <c r="D345" i="2"/>
  <c r="D349" i="2"/>
  <c r="D353" i="2"/>
  <c r="D357" i="2"/>
  <c r="D361" i="2"/>
  <c r="F367" i="2"/>
  <c r="D368" i="2"/>
  <c r="F371" i="2"/>
  <c r="D372" i="2"/>
  <c r="F375" i="2"/>
  <c r="D376" i="2"/>
  <c r="F379" i="2"/>
  <c r="D380" i="2"/>
  <c r="F383" i="2"/>
  <c r="D384" i="2"/>
  <c r="F387" i="2"/>
  <c r="D388" i="2"/>
  <c r="F391" i="2"/>
  <c r="D392" i="2"/>
  <c r="F395" i="2"/>
  <c r="D396" i="2"/>
  <c r="F399" i="2"/>
  <c r="D400" i="2"/>
  <c r="F403" i="2"/>
  <c r="D404" i="2"/>
  <c r="F407" i="2"/>
  <c r="D408" i="2"/>
  <c r="F411" i="2"/>
  <c r="D412" i="2"/>
  <c r="F415" i="2"/>
  <c r="D416" i="2"/>
  <c r="F422" i="2"/>
  <c r="F426" i="2"/>
  <c r="F430" i="2"/>
  <c r="F434" i="2"/>
  <c r="F438" i="2"/>
  <c r="F442" i="2"/>
  <c r="F446" i="2"/>
  <c r="F578" i="2"/>
  <c r="F562" i="2"/>
  <c r="F420" i="2"/>
  <c r="F424" i="2"/>
  <c r="F428" i="2"/>
  <c r="F432" i="2"/>
  <c r="F436" i="2"/>
  <c r="F440" i="2"/>
  <c r="F444" i="2"/>
  <c r="F448" i="2"/>
  <c r="F504" i="2"/>
  <c r="F508" i="2"/>
  <c r="F512" i="2"/>
  <c r="F516" i="2"/>
  <c r="F520" i="2"/>
  <c r="F524" i="2"/>
  <c r="F528" i="2"/>
  <c r="F532" i="2"/>
  <c r="F536" i="2"/>
  <c r="F540" i="2"/>
  <c r="F544" i="2"/>
  <c r="F548" i="2"/>
  <c r="F502" i="2"/>
  <c r="F506" i="2"/>
  <c r="F510" i="2"/>
  <c r="F514" i="2"/>
  <c r="F518" i="2"/>
  <c r="F522" i="2"/>
  <c r="F526" i="2"/>
  <c r="F530" i="2"/>
  <c r="F534" i="2"/>
  <c r="F538" i="2"/>
  <c r="F542" i="2"/>
  <c r="F546" i="2"/>
  <c r="D551" i="2"/>
  <c r="D555" i="2"/>
  <c r="D560" i="2"/>
  <c r="D564" i="2"/>
  <c r="D568" i="2"/>
  <c r="D572" i="2"/>
  <c r="D576" i="2"/>
  <c r="D624" i="2"/>
  <c r="D622" i="2"/>
  <c r="D628" i="2"/>
  <c r="D626" i="2"/>
  <c r="F654" i="2"/>
  <c r="F623" i="2"/>
  <c r="F627" i="2"/>
  <c r="F609" i="2"/>
  <c r="F613" i="2"/>
  <c r="F617" i="2"/>
  <c r="F621" i="2"/>
  <c r="F629" i="2"/>
  <c r="D630" i="2"/>
  <c r="F633" i="2"/>
  <c r="D634" i="2"/>
  <c r="F637" i="2"/>
  <c r="D638" i="2"/>
  <c r="F641" i="2"/>
  <c r="D642" i="2"/>
  <c r="F645" i="2"/>
  <c r="D646" i="2"/>
  <c r="F662" i="2"/>
  <c r="F649" i="2"/>
  <c r="D651" i="2"/>
  <c r="D655" i="2"/>
  <c r="D659" i="2"/>
  <c r="F666" i="2"/>
  <c r="F664" i="2"/>
  <c r="F668" i="2"/>
  <c r="D669" i="2"/>
  <c r="F672" i="2"/>
  <c r="D673" i="2"/>
  <c r="F676" i="2"/>
  <c r="D677" i="2"/>
  <c r="F680" i="2"/>
  <c r="D681" i="2"/>
  <c r="F684" i="2"/>
  <c r="D685" i="2"/>
  <c r="F688" i="2"/>
  <c r="D689" i="2"/>
  <c r="F692" i="2"/>
  <c r="D693" i="2"/>
  <c r="F696" i="2"/>
  <c r="D697" i="2"/>
  <c r="F700" i="2"/>
  <c r="D701" i="2"/>
  <c r="F704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330" i="2" l="1"/>
  <c r="H129" i="2"/>
  <c r="H145" i="2"/>
  <c r="H161" i="2"/>
  <c r="H177" i="2"/>
  <c r="H193" i="2"/>
  <c r="H229" i="2"/>
  <c r="H292" i="2"/>
  <c r="H37" i="2"/>
  <c r="H362" i="2"/>
  <c r="H133" i="2"/>
  <c r="H149" i="2"/>
  <c r="H165" i="2"/>
  <c r="H181" i="2"/>
  <c r="H197" i="2"/>
  <c r="H245" i="2"/>
  <c r="H390" i="2"/>
  <c r="H33" i="2"/>
  <c r="H41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 l="1"/>
  <c r="L7" i="2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J24" i="2"/>
  <c r="L22" i="2"/>
  <c r="K51" i="2" l="1"/>
  <c r="J25" i="2"/>
  <c r="M25" i="2" s="1"/>
  <c r="L23" i="2"/>
  <c r="M24" i="2"/>
  <c r="K52" i="2" l="1"/>
  <c r="J26" i="2"/>
  <c r="J27" i="2" s="1"/>
  <c r="L24" i="2"/>
  <c r="M27" i="2" l="1"/>
  <c r="J28" i="2"/>
  <c r="L26" i="2"/>
  <c r="K53" i="2"/>
  <c r="M26" i="2"/>
  <c r="L25" i="2"/>
  <c r="L27" i="2" l="1"/>
  <c r="M28" i="2"/>
  <c r="J29" i="2"/>
  <c r="K54" i="2"/>
  <c r="L28" i="2" l="1"/>
  <c r="J30" i="2"/>
  <c r="M29" i="2"/>
  <c r="K55" i="2"/>
  <c r="K56" i="2" l="1"/>
  <c r="J31" i="2"/>
  <c r="L29" i="2"/>
  <c r="M30" i="2"/>
  <c r="L30" i="2" l="1"/>
  <c r="J32" i="2"/>
  <c r="M31" i="2"/>
  <c r="K57" i="2"/>
  <c r="K58" i="2" l="1"/>
  <c r="L31" i="2"/>
  <c r="J33" i="2"/>
  <c r="M32" i="2"/>
  <c r="K59" i="2" l="1"/>
  <c r="J34" i="2"/>
  <c r="L32" i="2"/>
  <c r="M33" i="2"/>
  <c r="J35" i="2" l="1"/>
  <c r="L33" i="2"/>
  <c r="M34" i="2"/>
  <c r="K60" i="2"/>
  <c r="J36" i="2" l="1"/>
  <c r="L34" i="2"/>
  <c r="M35" i="2"/>
  <c r="K61" i="2"/>
  <c r="K62" i="2" l="1"/>
  <c r="J37" i="2"/>
  <c r="L35" i="2"/>
  <c r="M36" i="2"/>
  <c r="K63" i="2" l="1"/>
  <c r="J38" i="2"/>
  <c r="L36" i="2"/>
  <c r="M37" i="2"/>
  <c r="J39" i="2" l="1"/>
  <c r="L37" i="2"/>
  <c r="M38" i="2"/>
  <c r="K64" i="2"/>
  <c r="J40" i="2" l="1"/>
  <c r="L38" i="2"/>
  <c r="M39" i="2"/>
  <c r="K65" i="2"/>
  <c r="J41" i="2" l="1"/>
  <c r="L39" i="2"/>
  <c r="M40" i="2"/>
  <c r="K66" i="2"/>
  <c r="J42" i="2" l="1"/>
  <c r="L40" i="2"/>
  <c r="M41" i="2"/>
  <c r="K67" i="2"/>
  <c r="J43" i="2" l="1"/>
  <c r="L41" i="2"/>
  <c r="M42" i="2"/>
  <c r="K68" i="2"/>
  <c r="J44" i="2" l="1"/>
  <c r="L42" i="2"/>
  <c r="M43" i="2"/>
  <c r="K69" i="2"/>
  <c r="J45" i="2" l="1"/>
  <c r="L43" i="2"/>
  <c r="M44" i="2"/>
  <c r="K70" i="2"/>
  <c r="J46" i="2" l="1"/>
  <c r="L44" i="2"/>
  <c r="M45" i="2"/>
  <c r="K71" i="2"/>
  <c r="K72" i="2" l="1"/>
  <c r="J47" i="2"/>
  <c r="L45" i="2"/>
  <c r="M46" i="2"/>
  <c r="J48" i="2" l="1"/>
  <c r="L46" i="2"/>
  <c r="M47" i="2"/>
  <c r="K73" i="2"/>
  <c r="K74" i="2" l="1"/>
  <c r="J49" i="2"/>
  <c r="L47" i="2"/>
  <c r="M48" i="2"/>
  <c r="K75" i="2" l="1"/>
  <c r="J50" i="2"/>
  <c r="L48" i="2"/>
  <c r="M49" i="2"/>
  <c r="K76" i="2" l="1"/>
  <c r="J51" i="2"/>
  <c r="L49" i="2"/>
  <c r="M50" i="2"/>
  <c r="K77" i="2" l="1"/>
  <c r="J52" i="2"/>
  <c r="L50" i="2"/>
  <c r="M51" i="2"/>
  <c r="K78" i="2" l="1"/>
  <c r="J53" i="2"/>
  <c r="L51" i="2"/>
  <c r="M52" i="2"/>
  <c r="J54" i="2" l="1"/>
  <c r="L52" i="2"/>
  <c r="M53" i="2"/>
  <c r="K79" i="2"/>
  <c r="K80" i="2" l="1"/>
  <c r="J55" i="2"/>
  <c r="L53" i="2"/>
  <c r="M54" i="2"/>
  <c r="J56" i="2" l="1"/>
  <c r="L54" i="2"/>
  <c r="M55" i="2"/>
  <c r="K81" i="2"/>
  <c r="K82" i="2" l="1"/>
  <c r="J57" i="2"/>
  <c r="L55" i="2"/>
  <c r="M56" i="2"/>
  <c r="J58" i="2" l="1"/>
  <c r="L56" i="2"/>
  <c r="M57" i="2"/>
  <c r="K83" i="2"/>
  <c r="K84" i="2" l="1"/>
  <c r="J59" i="2"/>
  <c r="L57" i="2"/>
  <c r="M58" i="2"/>
  <c r="J60" i="2" l="1"/>
  <c r="L58" i="2"/>
  <c r="M59" i="2"/>
  <c r="K85" i="2"/>
  <c r="K86" i="2" l="1"/>
  <c r="J61" i="2"/>
  <c r="L59" i="2"/>
  <c r="M60" i="2"/>
  <c r="J62" i="2" l="1"/>
  <c r="L60" i="2"/>
  <c r="M61" i="2"/>
  <c r="K87" i="2"/>
  <c r="K88" i="2" l="1"/>
  <c r="J63" i="2"/>
  <c r="L61" i="2"/>
  <c r="M62" i="2"/>
  <c r="J64" i="2" l="1"/>
  <c r="L62" i="2"/>
  <c r="M63" i="2"/>
  <c r="K89" i="2"/>
  <c r="K90" i="2" l="1"/>
  <c r="J65" i="2"/>
  <c r="L63" i="2"/>
  <c r="M64" i="2"/>
  <c r="J66" i="2" l="1"/>
  <c r="L64" i="2"/>
  <c r="M65" i="2"/>
  <c r="K91" i="2"/>
  <c r="K92" i="2" l="1"/>
  <c r="J67" i="2"/>
  <c r="L65" i="2"/>
  <c r="M66" i="2"/>
  <c r="K93" i="2" l="1"/>
  <c r="J68" i="2"/>
  <c r="L66" i="2"/>
  <c r="M67" i="2"/>
  <c r="J69" i="2" l="1"/>
  <c r="L67" i="2"/>
  <c r="M68" i="2"/>
  <c r="K94" i="2"/>
  <c r="K95" i="2" l="1"/>
  <c r="J70" i="2"/>
  <c r="L68" i="2"/>
  <c r="M69" i="2"/>
  <c r="J71" i="2" l="1"/>
  <c r="L69" i="2"/>
  <c r="M70" i="2"/>
  <c r="K96" i="2"/>
  <c r="K97" i="2" l="1"/>
  <c r="J72" i="2"/>
  <c r="L70" i="2"/>
  <c r="M71" i="2"/>
  <c r="J73" i="2" l="1"/>
  <c r="L71" i="2"/>
  <c r="M72" i="2"/>
  <c r="K98" i="2"/>
  <c r="K99" i="2" l="1"/>
  <c r="J74" i="2"/>
  <c r="L72" i="2"/>
  <c r="M73" i="2"/>
  <c r="J75" i="2" l="1"/>
  <c r="L73" i="2"/>
  <c r="M74" i="2"/>
  <c r="K100" i="2"/>
  <c r="K101" i="2" l="1"/>
  <c r="J76" i="2"/>
  <c r="L74" i="2"/>
  <c r="M75" i="2"/>
  <c r="K102" i="2" l="1"/>
  <c r="J77" i="2"/>
  <c r="L75" i="2"/>
  <c r="M76" i="2"/>
  <c r="K103" i="2" l="1"/>
  <c r="J78" i="2"/>
  <c r="L76" i="2"/>
  <c r="M77" i="2"/>
  <c r="K104" i="2" l="1"/>
  <c r="J79" i="2"/>
  <c r="L77" i="2"/>
  <c r="M78" i="2"/>
  <c r="K105" i="2" l="1"/>
  <c r="J80" i="2"/>
  <c r="L78" i="2"/>
  <c r="M79" i="2"/>
  <c r="J81" i="2" l="1"/>
  <c r="L79" i="2"/>
  <c r="M80" i="2"/>
  <c r="K106" i="2"/>
  <c r="K107" i="2" l="1"/>
  <c r="J82" i="2"/>
  <c r="L80" i="2"/>
  <c r="M81" i="2"/>
  <c r="J83" i="2" l="1"/>
  <c r="L81" i="2"/>
  <c r="M82" i="2"/>
  <c r="K108" i="2"/>
  <c r="K109" i="2" l="1"/>
  <c r="J84" i="2"/>
  <c r="L82" i="2"/>
  <c r="M83" i="2"/>
  <c r="J85" i="2" l="1"/>
  <c r="L83" i="2"/>
  <c r="M84" i="2"/>
  <c r="K110" i="2"/>
  <c r="K111" i="2" l="1"/>
  <c r="J86" i="2"/>
  <c r="L84" i="2"/>
  <c r="M85" i="2"/>
  <c r="J87" i="2" l="1"/>
  <c r="L85" i="2"/>
  <c r="M86" i="2"/>
  <c r="K112" i="2"/>
  <c r="K113" i="2" l="1"/>
  <c r="J88" i="2"/>
  <c r="L86" i="2"/>
  <c r="M87" i="2"/>
  <c r="J89" i="2" l="1"/>
  <c r="L87" i="2"/>
  <c r="M88" i="2"/>
  <c r="K114" i="2"/>
  <c r="K115" i="2" l="1"/>
  <c r="J90" i="2"/>
  <c r="L88" i="2"/>
  <c r="M89" i="2"/>
  <c r="K116" i="2" l="1"/>
  <c r="J91" i="2"/>
  <c r="L89" i="2"/>
  <c r="M90" i="2"/>
  <c r="K117" i="2" l="1"/>
  <c r="J92" i="2"/>
  <c r="L90" i="2"/>
  <c r="M91" i="2"/>
  <c r="J93" i="2" l="1"/>
  <c r="L91" i="2"/>
  <c r="M92" i="2"/>
  <c r="K118" i="2"/>
  <c r="K119" i="2" l="1"/>
  <c r="J94" i="2"/>
  <c r="L92" i="2"/>
  <c r="M93" i="2"/>
  <c r="K120" i="2" l="1"/>
  <c r="J95" i="2"/>
  <c r="L93" i="2"/>
  <c r="M94" i="2"/>
  <c r="K121" i="2" l="1"/>
  <c r="J96" i="2"/>
  <c r="L94" i="2"/>
  <c r="M95" i="2"/>
  <c r="J97" i="2" l="1"/>
  <c r="L95" i="2"/>
  <c r="M96" i="2"/>
  <c r="K122" i="2"/>
  <c r="K123" i="2" l="1"/>
  <c r="J98" i="2"/>
  <c r="L96" i="2"/>
  <c r="M97" i="2"/>
  <c r="J99" i="2" l="1"/>
  <c r="L97" i="2"/>
  <c r="M98" i="2"/>
  <c r="K124" i="2"/>
  <c r="K125" i="2" l="1"/>
  <c r="J100" i="2"/>
  <c r="L98" i="2"/>
  <c r="M99" i="2"/>
  <c r="K126" i="2" l="1"/>
  <c r="J101" i="2"/>
  <c r="L99" i="2"/>
  <c r="M100" i="2"/>
  <c r="J102" i="2" l="1"/>
  <c r="L100" i="2"/>
  <c r="M101" i="2"/>
  <c r="K127" i="2"/>
  <c r="K128" i="2" l="1"/>
  <c r="J103" i="2"/>
  <c r="L101" i="2"/>
  <c r="M102" i="2"/>
  <c r="K129" i="2" l="1"/>
  <c r="J104" i="2"/>
  <c r="L102" i="2"/>
  <c r="M103" i="2"/>
  <c r="J105" i="2" l="1"/>
  <c r="L103" i="2"/>
  <c r="M104" i="2"/>
  <c r="K130" i="2"/>
  <c r="K131" i="2" l="1"/>
  <c r="J106" i="2"/>
  <c r="L104" i="2"/>
  <c r="M105" i="2"/>
  <c r="J107" i="2" l="1"/>
  <c r="L105" i="2"/>
  <c r="M106" i="2"/>
  <c r="K132" i="2"/>
  <c r="K133" i="2" l="1"/>
  <c r="J108" i="2"/>
  <c r="L106" i="2"/>
  <c r="M107" i="2"/>
  <c r="J109" i="2" l="1"/>
  <c r="L107" i="2"/>
  <c r="M108" i="2"/>
  <c r="K134" i="2"/>
  <c r="K135" i="2" l="1"/>
  <c r="J110" i="2"/>
  <c r="L108" i="2"/>
  <c r="M109" i="2"/>
  <c r="J111" i="2" l="1"/>
  <c r="L109" i="2"/>
  <c r="M110" i="2"/>
  <c r="K136" i="2"/>
  <c r="K137" i="2" l="1"/>
  <c r="J112" i="2"/>
  <c r="L110" i="2"/>
  <c r="M111" i="2"/>
  <c r="J113" i="2" l="1"/>
  <c r="L111" i="2"/>
  <c r="M112" i="2"/>
  <c r="K138" i="2"/>
  <c r="K139" i="2" l="1"/>
  <c r="J114" i="2"/>
  <c r="L112" i="2"/>
  <c r="M113" i="2"/>
  <c r="J115" i="2" l="1"/>
  <c r="L113" i="2"/>
  <c r="M114" i="2"/>
  <c r="K140" i="2"/>
  <c r="K141" i="2" l="1"/>
  <c r="J116" i="2"/>
  <c r="L114" i="2"/>
  <c r="M115" i="2"/>
  <c r="J117" i="2" l="1"/>
  <c r="L115" i="2"/>
  <c r="M116" i="2"/>
  <c r="K142" i="2"/>
  <c r="K143" i="2" l="1"/>
  <c r="J118" i="2"/>
  <c r="L116" i="2"/>
  <c r="M117" i="2"/>
  <c r="J119" i="2" l="1"/>
  <c r="L117" i="2"/>
  <c r="M118" i="2"/>
  <c r="K144" i="2"/>
  <c r="K145" i="2" l="1"/>
  <c r="J120" i="2"/>
  <c r="L118" i="2"/>
  <c r="M119" i="2"/>
  <c r="J121" i="2" l="1"/>
  <c r="L119" i="2"/>
  <c r="M120" i="2"/>
  <c r="K146" i="2"/>
  <c r="K147" i="2" l="1"/>
  <c r="J122" i="2"/>
  <c r="L120" i="2"/>
  <c r="M121" i="2"/>
  <c r="K148" i="2" l="1"/>
  <c r="J123" i="2"/>
  <c r="L121" i="2"/>
  <c r="M122" i="2"/>
  <c r="J124" i="2" l="1"/>
  <c r="L122" i="2"/>
  <c r="M123" i="2"/>
  <c r="K149" i="2"/>
  <c r="K150" i="2" l="1"/>
  <c r="J125" i="2"/>
  <c r="L123" i="2"/>
  <c r="M124" i="2"/>
  <c r="K151" i="2" l="1"/>
  <c r="J126" i="2"/>
  <c r="L124" i="2"/>
  <c r="M125" i="2"/>
  <c r="J127" i="2" l="1"/>
  <c r="L125" i="2"/>
  <c r="M126" i="2"/>
  <c r="K152" i="2"/>
  <c r="K153" i="2" l="1"/>
  <c r="J128" i="2"/>
  <c r="L126" i="2"/>
  <c r="M127" i="2"/>
  <c r="J129" i="2" l="1"/>
  <c r="L127" i="2"/>
  <c r="M128" i="2"/>
  <c r="K154" i="2"/>
  <c r="K155" i="2" l="1"/>
  <c r="J130" i="2"/>
  <c r="L128" i="2"/>
  <c r="M129" i="2"/>
  <c r="J131" i="2" l="1"/>
  <c r="L129" i="2"/>
  <c r="M130" i="2"/>
  <c r="K156" i="2"/>
  <c r="K157" i="2" l="1"/>
  <c r="J132" i="2"/>
  <c r="L130" i="2"/>
  <c r="M131" i="2"/>
  <c r="J133" i="2" l="1"/>
  <c r="L131" i="2"/>
  <c r="M132" i="2"/>
  <c r="K158" i="2"/>
  <c r="K159" i="2" l="1"/>
  <c r="J134" i="2"/>
  <c r="L132" i="2"/>
  <c r="M133" i="2"/>
  <c r="J135" i="2" l="1"/>
  <c r="L133" i="2"/>
  <c r="M134" i="2"/>
  <c r="K160" i="2"/>
  <c r="K161" i="2" l="1"/>
  <c r="J136" i="2"/>
  <c r="L134" i="2"/>
  <c r="M135" i="2"/>
  <c r="K162" i="2" l="1"/>
  <c r="J137" i="2"/>
  <c r="L135" i="2"/>
  <c r="M136" i="2"/>
  <c r="J138" i="2" l="1"/>
  <c r="L136" i="2"/>
  <c r="M137" i="2"/>
  <c r="K163" i="2"/>
  <c r="K164" i="2" l="1"/>
  <c r="J139" i="2"/>
  <c r="L137" i="2"/>
  <c r="M138" i="2"/>
  <c r="J140" i="2" l="1"/>
  <c r="L138" i="2"/>
  <c r="M139" i="2"/>
  <c r="K165" i="2"/>
  <c r="K166" i="2" l="1"/>
  <c r="J141" i="2"/>
  <c r="L139" i="2"/>
  <c r="M140" i="2"/>
  <c r="J142" i="2" l="1"/>
  <c r="L140" i="2"/>
  <c r="M141" i="2"/>
  <c r="K167" i="2"/>
  <c r="K168" i="2" l="1"/>
  <c r="J143" i="2"/>
  <c r="L141" i="2"/>
  <c r="M142" i="2"/>
  <c r="K169" i="2" l="1"/>
  <c r="J144" i="2"/>
  <c r="L142" i="2"/>
  <c r="M143" i="2"/>
  <c r="J145" i="2" l="1"/>
  <c r="L143" i="2"/>
  <c r="M144" i="2"/>
  <c r="K170" i="2"/>
  <c r="K171" i="2" l="1"/>
  <c r="J146" i="2"/>
  <c r="L144" i="2"/>
  <c r="M145" i="2"/>
  <c r="J147" i="2" l="1"/>
  <c r="L145" i="2"/>
  <c r="M146" i="2"/>
  <c r="K172" i="2"/>
  <c r="K173" i="2" l="1"/>
  <c r="J148" i="2"/>
  <c r="L146" i="2"/>
  <c r="M147" i="2"/>
  <c r="J149" i="2" l="1"/>
  <c r="L147" i="2"/>
  <c r="M148" i="2"/>
  <c r="K174" i="2"/>
  <c r="K175" i="2" l="1"/>
  <c r="J150" i="2"/>
  <c r="L148" i="2"/>
  <c r="M149" i="2"/>
  <c r="J151" i="2" l="1"/>
  <c r="L149" i="2"/>
  <c r="M150" i="2"/>
  <c r="K176" i="2"/>
  <c r="K177" i="2" l="1"/>
  <c r="J152" i="2"/>
  <c r="L150" i="2"/>
  <c r="M151" i="2"/>
  <c r="J153" i="2" l="1"/>
  <c r="L151" i="2"/>
  <c r="M152" i="2"/>
  <c r="K178" i="2"/>
  <c r="K179" i="2" l="1"/>
  <c r="J154" i="2"/>
  <c r="L152" i="2"/>
  <c r="M153" i="2"/>
  <c r="K180" i="2" l="1"/>
  <c r="J155" i="2"/>
  <c r="L153" i="2"/>
  <c r="M154" i="2"/>
  <c r="K181" i="2" l="1"/>
  <c r="J156" i="2"/>
  <c r="L154" i="2"/>
  <c r="M155" i="2"/>
  <c r="J157" i="2" l="1"/>
  <c r="L155" i="2"/>
  <c r="M156" i="2"/>
  <c r="K182" i="2"/>
  <c r="K183" i="2" l="1"/>
  <c r="J158" i="2"/>
  <c r="L156" i="2"/>
  <c r="M157" i="2"/>
  <c r="K184" i="2" l="1"/>
  <c r="J159" i="2"/>
  <c r="L157" i="2"/>
  <c r="M158" i="2"/>
  <c r="K185" i="2" l="1"/>
  <c r="J160" i="2"/>
  <c r="L158" i="2"/>
  <c r="M159" i="2"/>
  <c r="J161" i="2" l="1"/>
  <c r="L159" i="2"/>
  <c r="M160" i="2"/>
  <c r="K186" i="2"/>
  <c r="K187" i="2" l="1"/>
  <c r="J162" i="2"/>
  <c r="L160" i="2"/>
  <c r="M161" i="2"/>
  <c r="J163" i="2" l="1"/>
  <c r="L161" i="2"/>
  <c r="M162" i="2"/>
  <c r="K188" i="2"/>
  <c r="K189" i="2" l="1"/>
  <c r="J164" i="2"/>
  <c r="L162" i="2"/>
  <c r="M163" i="2"/>
  <c r="J165" i="2" l="1"/>
  <c r="L163" i="2"/>
  <c r="M164" i="2"/>
  <c r="K190" i="2"/>
  <c r="K191" i="2" l="1"/>
  <c r="J166" i="2"/>
  <c r="L164" i="2"/>
  <c r="M165" i="2"/>
  <c r="J167" i="2" l="1"/>
  <c r="L165" i="2"/>
  <c r="M166" i="2"/>
  <c r="K192" i="2"/>
  <c r="K193" i="2" l="1"/>
  <c r="J168" i="2"/>
  <c r="L166" i="2"/>
  <c r="M167" i="2"/>
  <c r="K194" i="2" l="1"/>
  <c r="J169" i="2"/>
  <c r="L167" i="2"/>
  <c r="M168" i="2"/>
  <c r="J170" i="2" l="1"/>
  <c r="L168" i="2"/>
  <c r="M169" i="2"/>
  <c r="K195" i="2"/>
  <c r="K196" i="2" l="1"/>
  <c r="J171" i="2"/>
  <c r="L169" i="2"/>
  <c r="M170" i="2"/>
  <c r="K197" i="2" l="1"/>
  <c r="J172" i="2"/>
  <c r="L170" i="2"/>
  <c r="M171" i="2"/>
  <c r="J173" i="2" l="1"/>
  <c r="L171" i="2"/>
  <c r="M172" i="2"/>
  <c r="K198" i="2"/>
  <c r="K199" i="2" l="1"/>
  <c r="J174" i="2"/>
  <c r="L172" i="2"/>
  <c r="M173" i="2"/>
  <c r="K200" i="2" l="1"/>
  <c r="J175" i="2"/>
  <c r="L173" i="2"/>
  <c r="M174" i="2"/>
  <c r="K201" i="2" l="1"/>
  <c r="J176" i="2"/>
  <c r="L174" i="2"/>
  <c r="M175" i="2"/>
  <c r="J177" i="2" l="1"/>
  <c r="L175" i="2"/>
  <c r="M176" i="2"/>
  <c r="K202" i="2"/>
  <c r="K203" i="2" l="1"/>
  <c r="J178" i="2"/>
  <c r="L176" i="2"/>
  <c r="M177" i="2"/>
  <c r="K204" i="2" l="1"/>
  <c r="J179" i="2"/>
  <c r="L177" i="2"/>
  <c r="M178" i="2"/>
  <c r="K205" i="2" l="1"/>
  <c r="J180" i="2"/>
  <c r="L178" i="2"/>
  <c r="M179" i="2"/>
  <c r="J181" i="2" l="1"/>
  <c r="L179" i="2"/>
  <c r="M180" i="2"/>
  <c r="K206" i="2"/>
  <c r="K207" i="2" l="1"/>
  <c r="J182" i="2"/>
  <c r="L180" i="2"/>
  <c r="M181" i="2"/>
  <c r="J183" i="2" l="1"/>
  <c r="L181" i="2"/>
  <c r="M182" i="2"/>
  <c r="K208" i="2"/>
  <c r="K209" i="2" l="1"/>
  <c r="J184" i="2"/>
  <c r="L182" i="2"/>
  <c r="M183" i="2"/>
  <c r="J185" i="2" l="1"/>
  <c r="L183" i="2"/>
  <c r="M184" i="2"/>
  <c r="K210" i="2"/>
  <c r="K211" i="2" l="1"/>
  <c r="J186" i="2"/>
  <c r="L184" i="2"/>
  <c r="M185" i="2"/>
  <c r="K212" i="2" l="1"/>
  <c r="J187" i="2"/>
  <c r="L185" i="2"/>
  <c r="M186" i="2"/>
  <c r="J188" i="2" l="1"/>
  <c r="L186" i="2"/>
  <c r="M187" i="2"/>
  <c r="K213" i="2"/>
  <c r="K214" i="2" l="1"/>
  <c r="J189" i="2"/>
  <c r="L187" i="2"/>
  <c r="M188" i="2"/>
  <c r="K215" i="2" l="1"/>
  <c r="J190" i="2"/>
  <c r="L188" i="2"/>
  <c r="M189" i="2"/>
  <c r="K216" i="2" l="1"/>
  <c r="J191" i="2"/>
  <c r="L189" i="2"/>
  <c r="M190" i="2"/>
  <c r="J192" i="2" l="1"/>
  <c r="L190" i="2"/>
  <c r="M191" i="2"/>
  <c r="K217" i="2"/>
  <c r="K218" i="2" l="1"/>
  <c r="J193" i="2"/>
  <c r="L191" i="2"/>
  <c r="M192" i="2"/>
  <c r="J194" i="2" l="1"/>
  <c r="L192" i="2"/>
  <c r="M193" i="2"/>
  <c r="K219" i="2"/>
  <c r="K220" i="2" l="1"/>
  <c r="J195" i="2"/>
  <c r="L193" i="2"/>
  <c r="M194" i="2"/>
  <c r="J196" i="2" l="1"/>
  <c r="L194" i="2"/>
  <c r="M195" i="2"/>
  <c r="K221" i="2"/>
  <c r="K222" i="2" l="1"/>
  <c r="J197" i="2"/>
  <c r="L195" i="2"/>
  <c r="M196" i="2"/>
  <c r="J198" i="2" l="1"/>
  <c r="L196" i="2"/>
  <c r="M197" i="2"/>
  <c r="K223" i="2"/>
  <c r="K224" i="2" l="1"/>
  <c r="J199" i="2"/>
  <c r="L197" i="2"/>
  <c r="M198" i="2"/>
  <c r="J200" i="2" l="1"/>
  <c r="L198" i="2"/>
  <c r="M199" i="2"/>
  <c r="K225" i="2"/>
  <c r="K226" i="2" l="1"/>
  <c r="J201" i="2"/>
  <c r="L199" i="2"/>
  <c r="M200" i="2"/>
  <c r="K227" i="2" l="1"/>
  <c r="J202" i="2"/>
  <c r="L200" i="2"/>
  <c r="M201" i="2"/>
  <c r="J203" i="2" l="1"/>
  <c r="L201" i="2"/>
  <c r="M202" i="2"/>
  <c r="K228" i="2"/>
  <c r="K229" i="2" l="1"/>
  <c r="J204" i="2"/>
  <c r="L202" i="2"/>
  <c r="M203" i="2"/>
  <c r="J205" i="2" l="1"/>
  <c r="L203" i="2"/>
  <c r="M204" i="2"/>
  <c r="K230" i="2"/>
  <c r="K231" i="2" l="1"/>
  <c r="J206" i="2"/>
  <c r="L204" i="2"/>
  <c r="M205" i="2"/>
  <c r="J207" i="2" l="1"/>
  <c r="L205" i="2"/>
  <c r="M206" i="2"/>
  <c r="K232" i="2"/>
  <c r="K233" i="2" l="1"/>
  <c r="J208" i="2"/>
  <c r="L206" i="2"/>
  <c r="M207" i="2"/>
  <c r="J209" i="2" l="1"/>
  <c r="L207" i="2"/>
  <c r="M208" i="2"/>
  <c r="K234" i="2"/>
  <c r="K235" i="2" l="1"/>
  <c r="J210" i="2"/>
  <c r="L208" i="2"/>
  <c r="M209" i="2"/>
  <c r="J211" i="2" l="1"/>
  <c r="L209" i="2"/>
  <c r="M210" i="2"/>
  <c r="K236" i="2"/>
  <c r="K237" i="2" l="1"/>
  <c r="J212" i="2"/>
  <c r="L210" i="2"/>
  <c r="M211" i="2"/>
  <c r="K238" i="2" l="1"/>
  <c r="J213" i="2"/>
  <c r="L211" i="2"/>
  <c r="M212" i="2"/>
  <c r="J214" i="2" l="1"/>
  <c r="L212" i="2"/>
  <c r="M213" i="2"/>
  <c r="K239" i="2"/>
  <c r="K240" i="2" l="1"/>
  <c r="J215" i="2"/>
  <c r="L213" i="2"/>
  <c r="M214" i="2"/>
  <c r="K241" i="2" l="1"/>
  <c r="J216" i="2"/>
  <c r="L214" i="2"/>
  <c r="M215" i="2"/>
  <c r="K242" i="2" l="1"/>
  <c r="J217" i="2"/>
  <c r="L215" i="2"/>
  <c r="M216" i="2"/>
  <c r="J218" i="2" l="1"/>
  <c r="L216" i="2"/>
  <c r="M217" i="2"/>
  <c r="K243" i="2"/>
  <c r="K244" i="2" l="1"/>
  <c r="J219" i="2"/>
  <c r="L217" i="2"/>
  <c r="M218" i="2"/>
  <c r="J220" i="2" l="1"/>
  <c r="L218" i="2"/>
  <c r="M219" i="2"/>
  <c r="K245" i="2"/>
  <c r="K246" i="2" l="1"/>
  <c r="J221" i="2"/>
  <c r="L219" i="2"/>
  <c r="M220" i="2"/>
  <c r="J222" i="2" l="1"/>
  <c r="L220" i="2"/>
  <c r="M221" i="2"/>
  <c r="K247" i="2"/>
  <c r="K248" i="2" l="1"/>
  <c r="J223" i="2"/>
  <c r="L221" i="2"/>
  <c r="M222" i="2"/>
  <c r="K249" i="2" l="1"/>
  <c r="J224" i="2"/>
  <c r="L222" i="2"/>
  <c r="M223" i="2"/>
  <c r="J225" i="2" l="1"/>
  <c r="L223" i="2"/>
  <c r="M224" i="2"/>
  <c r="K250" i="2"/>
  <c r="K251" i="2" l="1"/>
  <c r="J226" i="2"/>
  <c r="L224" i="2"/>
  <c r="M225" i="2"/>
  <c r="J227" i="2" l="1"/>
  <c r="L225" i="2"/>
  <c r="M226" i="2"/>
  <c r="K252" i="2"/>
  <c r="K253" i="2" l="1"/>
  <c r="J228" i="2"/>
  <c r="L226" i="2"/>
  <c r="M227" i="2"/>
  <c r="J229" i="2" l="1"/>
  <c r="L227" i="2"/>
  <c r="M228" i="2"/>
  <c r="K254" i="2"/>
  <c r="K255" i="2" l="1"/>
  <c r="J230" i="2"/>
  <c r="L228" i="2"/>
  <c r="M229" i="2"/>
  <c r="J231" i="2" l="1"/>
  <c r="L229" i="2"/>
  <c r="M230" i="2"/>
  <c r="K256" i="2"/>
  <c r="K257" i="2" l="1"/>
  <c r="J232" i="2"/>
  <c r="L230" i="2"/>
  <c r="M231" i="2"/>
  <c r="J233" i="2" l="1"/>
  <c r="L231" i="2"/>
  <c r="M232" i="2"/>
  <c r="K258" i="2"/>
  <c r="K259" i="2" l="1"/>
  <c r="J234" i="2"/>
  <c r="L232" i="2"/>
  <c r="M233" i="2"/>
  <c r="J235" i="2" l="1"/>
  <c r="L233" i="2"/>
  <c r="M234" i="2"/>
  <c r="K260" i="2"/>
  <c r="K261" i="2" l="1"/>
  <c r="J236" i="2"/>
  <c r="L234" i="2"/>
  <c r="M235" i="2"/>
  <c r="J237" i="2" l="1"/>
  <c r="L235" i="2"/>
  <c r="M236" i="2"/>
  <c r="K262" i="2"/>
  <c r="K263" i="2" l="1"/>
  <c r="J238" i="2"/>
  <c r="L236" i="2"/>
  <c r="M237" i="2"/>
  <c r="J239" i="2" l="1"/>
  <c r="L237" i="2"/>
  <c r="M238" i="2"/>
  <c r="K264" i="2"/>
  <c r="K265" i="2" l="1"/>
  <c r="J240" i="2"/>
  <c r="L238" i="2"/>
  <c r="M239" i="2"/>
  <c r="J241" i="2" l="1"/>
  <c r="L239" i="2"/>
  <c r="M240" i="2"/>
  <c r="K266" i="2"/>
  <c r="K267" i="2" l="1"/>
  <c r="J242" i="2"/>
  <c r="L240" i="2"/>
  <c r="M241" i="2"/>
  <c r="J243" i="2" l="1"/>
  <c r="L241" i="2"/>
  <c r="M242" i="2"/>
  <c r="K268" i="2"/>
  <c r="K269" i="2" l="1"/>
  <c r="J244" i="2"/>
  <c r="L242" i="2"/>
  <c r="M243" i="2"/>
  <c r="J245" i="2" l="1"/>
  <c r="L243" i="2"/>
  <c r="M244" i="2"/>
  <c r="K270" i="2"/>
  <c r="K271" i="2" l="1"/>
  <c r="J246" i="2"/>
  <c r="L244" i="2"/>
  <c r="M245" i="2"/>
  <c r="J247" i="2" l="1"/>
  <c r="L245" i="2"/>
  <c r="M246" i="2"/>
  <c r="K272" i="2"/>
  <c r="K273" i="2" l="1"/>
  <c r="J248" i="2"/>
  <c r="L246" i="2"/>
  <c r="M247" i="2"/>
  <c r="J249" i="2" l="1"/>
  <c r="L247" i="2"/>
  <c r="M248" i="2"/>
  <c r="K274" i="2"/>
  <c r="K275" i="2" l="1"/>
  <c r="J250" i="2"/>
  <c r="L248" i="2"/>
  <c r="M249" i="2"/>
  <c r="K276" i="2" l="1"/>
  <c r="J251" i="2"/>
  <c r="L249" i="2"/>
  <c r="M250" i="2"/>
  <c r="J252" i="2" l="1"/>
  <c r="L250" i="2"/>
  <c r="M251" i="2"/>
  <c r="K277" i="2"/>
  <c r="K278" i="2" l="1"/>
  <c r="J253" i="2"/>
  <c r="L251" i="2"/>
  <c r="M252" i="2"/>
  <c r="K279" i="2" l="1"/>
  <c r="J254" i="2"/>
  <c r="L252" i="2"/>
  <c r="M253" i="2"/>
  <c r="J255" i="2" l="1"/>
  <c r="L253" i="2"/>
  <c r="M254" i="2"/>
  <c r="K280" i="2"/>
  <c r="K281" i="2" l="1"/>
  <c r="J256" i="2"/>
  <c r="L254" i="2"/>
  <c r="M255" i="2"/>
  <c r="J257" i="2" l="1"/>
  <c r="L255" i="2"/>
  <c r="M256" i="2"/>
  <c r="K282" i="2"/>
  <c r="K283" i="2" l="1"/>
  <c r="J258" i="2"/>
  <c r="L256" i="2"/>
  <c r="M257" i="2"/>
  <c r="J259" i="2" l="1"/>
  <c r="L257" i="2"/>
  <c r="M258" i="2"/>
  <c r="K284" i="2"/>
  <c r="K285" i="2" l="1"/>
  <c r="J260" i="2"/>
  <c r="L258" i="2"/>
  <c r="M259" i="2"/>
  <c r="K286" i="2" l="1"/>
  <c r="J261" i="2"/>
  <c r="L259" i="2"/>
  <c r="M260" i="2"/>
  <c r="J262" i="2" l="1"/>
  <c r="L260" i="2"/>
  <c r="M261" i="2"/>
  <c r="K287" i="2"/>
  <c r="K288" i="2" l="1"/>
  <c r="J263" i="2"/>
  <c r="L261" i="2"/>
  <c r="M262" i="2"/>
  <c r="J264" i="2" l="1"/>
  <c r="L262" i="2"/>
  <c r="M263" i="2"/>
  <c r="K289" i="2"/>
  <c r="K290" i="2" l="1"/>
  <c r="J265" i="2"/>
  <c r="L263" i="2"/>
  <c r="M264" i="2"/>
  <c r="K291" i="2" l="1"/>
  <c r="J266" i="2"/>
  <c r="L264" i="2"/>
  <c r="M265" i="2"/>
  <c r="J267" i="2" l="1"/>
  <c r="L265" i="2"/>
  <c r="M266" i="2"/>
  <c r="K292" i="2"/>
  <c r="K293" i="2" l="1"/>
  <c r="J268" i="2"/>
  <c r="L266" i="2"/>
  <c r="M267" i="2"/>
  <c r="J269" i="2" l="1"/>
  <c r="L267" i="2"/>
  <c r="M268" i="2"/>
  <c r="K294" i="2"/>
  <c r="K295" i="2" l="1"/>
  <c r="J270" i="2"/>
  <c r="L268" i="2"/>
  <c r="M269" i="2"/>
  <c r="K296" i="2" l="1"/>
  <c r="J271" i="2"/>
  <c r="L269" i="2"/>
  <c r="M270" i="2"/>
  <c r="J272" i="2" l="1"/>
  <c r="L270" i="2"/>
  <c r="M271" i="2"/>
  <c r="K297" i="2"/>
  <c r="K298" i="2" l="1"/>
  <c r="J273" i="2"/>
  <c r="L271" i="2"/>
  <c r="M272" i="2"/>
  <c r="J274" i="2" l="1"/>
  <c r="L272" i="2"/>
  <c r="M273" i="2"/>
  <c r="K299" i="2"/>
  <c r="K300" i="2" l="1"/>
  <c r="J275" i="2"/>
  <c r="L273" i="2"/>
  <c r="M274" i="2"/>
  <c r="J276" i="2" l="1"/>
  <c r="L274" i="2"/>
  <c r="M275" i="2"/>
  <c r="K301" i="2"/>
  <c r="K302" i="2" l="1"/>
  <c r="J277" i="2"/>
  <c r="L275" i="2"/>
  <c r="M276" i="2"/>
  <c r="J278" i="2" l="1"/>
  <c r="L276" i="2"/>
  <c r="M277" i="2"/>
  <c r="K303" i="2"/>
  <c r="K304" i="2" l="1"/>
  <c r="J279" i="2"/>
  <c r="L277" i="2"/>
  <c r="M278" i="2"/>
  <c r="J280" i="2" l="1"/>
  <c r="L278" i="2"/>
  <c r="M279" i="2"/>
  <c r="K305" i="2"/>
  <c r="K306" i="2" l="1"/>
  <c r="J281" i="2"/>
  <c r="L279" i="2"/>
  <c r="M280" i="2"/>
  <c r="J282" i="2" l="1"/>
  <c r="L280" i="2"/>
  <c r="M281" i="2"/>
  <c r="K307" i="2"/>
  <c r="K308" i="2" l="1"/>
  <c r="J283" i="2"/>
  <c r="L281" i="2"/>
  <c r="M282" i="2"/>
  <c r="J284" i="2" l="1"/>
  <c r="L282" i="2"/>
  <c r="M283" i="2"/>
  <c r="K309" i="2"/>
  <c r="K310" i="2" l="1"/>
  <c r="J285" i="2"/>
  <c r="L283" i="2"/>
  <c r="M284" i="2"/>
  <c r="J286" i="2" l="1"/>
  <c r="L284" i="2"/>
  <c r="M285" i="2"/>
  <c r="K311" i="2"/>
  <c r="K312" i="2" l="1"/>
  <c r="J287" i="2"/>
  <c r="L285" i="2"/>
  <c r="M286" i="2"/>
  <c r="K313" i="2" l="1"/>
  <c r="J288" i="2"/>
  <c r="L286" i="2"/>
  <c r="M287" i="2"/>
  <c r="K314" i="2" l="1"/>
  <c r="J289" i="2"/>
  <c r="L287" i="2"/>
  <c r="M288" i="2"/>
  <c r="J290" i="2" l="1"/>
  <c r="L288" i="2"/>
  <c r="M289" i="2"/>
  <c r="K315" i="2"/>
  <c r="K316" i="2" l="1"/>
  <c r="J291" i="2"/>
  <c r="L289" i="2"/>
  <c r="M290" i="2"/>
  <c r="J292" i="2" l="1"/>
  <c r="L290" i="2"/>
  <c r="M291" i="2"/>
  <c r="K317" i="2"/>
  <c r="K318" i="2" l="1"/>
  <c r="J293" i="2"/>
  <c r="L291" i="2"/>
  <c r="M292" i="2"/>
  <c r="J294" i="2" l="1"/>
  <c r="L292" i="2"/>
  <c r="M293" i="2"/>
  <c r="K319" i="2"/>
  <c r="K320" i="2" l="1"/>
  <c r="J295" i="2"/>
  <c r="L293" i="2"/>
  <c r="M294" i="2"/>
  <c r="J296" i="2" l="1"/>
  <c r="L294" i="2"/>
  <c r="M295" i="2"/>
  <c r="K321" i="2"/>
  <c r="K322" i="2" l="1"/>
  <c r="J297" i="2"/>
  <c r="L295" i="2"/>
  <c r="M296" i="2"/>
  <c r="K323" i="2" l="1"/>
  <c r="J298" i="2"/>
  <c r="L296" i="2"/>
  <c r="M297" i="2"/>
  <c r="J299" i="2" l="1"/>
  <c r="L297" i="2"/>
  <c r="M298" i="2"/>
  <c r="K324" i="2"/>
  <c r="K325" i="2" l="1"/>
  <c r="J300" i="2"/>
  <c r="L298" i="2"/>
  <c r="M299" i="2"/>
  <c r="K326" i="2" l="1"/>
  <c r="J301" i="2"/>
  <c r="L299" i="2"/>
  <c r="M300" i="2"/>
  <c r="J302" i="2" l="1"/>
  <c r="L300" i="2"/>
  <c r="M301" i="2"/>
  <c r="K327" i="2"/>
  <c r="K328" i="2" l="1"/>
  <c r="J303" i="2"/>
  <c r="L301" i="2"/>
  <c r="M302" i="2"/>
  <c r="J304" i="2" l="1"/>
  <c r="L302" i="2"/>
  <c r="M303" i="2"/>
  <c r="K329" i="2"/>
  <c r="K330" i="2" l="1"/>
  <c r="J305" i="2"/>
  <c r="L303" i="2"/>
  <c r="M304" i="2"/>
  <c r="J306" i="2" l="1"/>
  <c r="L304" i="2"/>
  <c r="M305" i="2"/>
  <c r="K331" i="2"/>
  <c r="K332" i="2" l="1"/>
  <c r="J307" i="2"/>
  <c r="L305" i="2"/>
  <c r="M306" i="2"/>
  <c r="K333" i="2" l="1"/>
  <c r="J308" i="2"/>
  <c r="L306" i="2"/>
  <c r="M307" i="2"/>
  <c r="K334" i="2" l="1"/>
  <c r="J309" i="2"/>
  <c r="L307" i="2"/>
  <c r="M308" i="2"/>
  <c r="K335" i="2" l="1"/>
  <c r="J310" i="2"/>
  <c r="L308" i="2"/>
  <c r="M309" i="2"/>
  <c r="K336" i="2" l="1"/>
  <c r="J311" i="2"/>
  <c r="L309" i="2"/>
  <c r="M310" i="2"/>
  <c r="K337" i="2" l="1"/>
  <c r="J312" i="2"/>
  <c r="L310" i="2"/>
  <c r="M311" i="2"/>
  <c r="K338" i="2" l="1"/>
  <c r="J313" i="2"/>
  <c r="L311" i="2"/>
  <c r="M312" i="2"/>
  <c r="K339" i="2" l="1"/>
  <c r="J314" i="2"/>
  <c r="L312" i="2"/>
  <c r="M313" i="2"/>
  <c r="J315" i="2" l="1"/>
  <c r="L313" i="2"/>
  <c r="M314" i="2"/>
  <c r="K340" i="2"/>
  <c r="K341" i="2" l="1"/>
  <c r="J316" i="2"/>
  <c r="L314" i="2"/>
  <c r="M315" i="2"/>
  <c r="K342" i="2" l="1"/>
  <c r="J317" i="2"/>
  <c r="L315" i="2"/>
  <c r="M316" i="2"/>
  <c r="J318" i="2" l="1"/>
  <c r="L316" i="2"/>
  <c r="M317" i="2"/>
  <c r="K343" i="2"/>
  <c r="K344" i="2" l="1"/>
  <c r="J319" i="2"/>
  <c r="L317" i="2"/>
  <c r="M318" i="2"/>
  <c r="J320" i="2" l="1"/>
  <c r="L318" i="2"/>
  <c r="M319" i="2"/>
  <c r="K345" i="2"/>
  <c r="K346" i="2" l="1"/>
  <c r="J321" i="2"/>
  <c r="L319" i="2"/>
  <c r="M320" i="2"/>
  <c r="J322" i="2" l="1"/>
  <c r="L320" i="2"/>
  <c r="M321" i="2"/>
  <c r="K347" i="2"/>
  <c r="K348" i="2" l="1"/>
  <c r="J323" i="2"/>
  <c r="L321" i="2"/>
  <c r="M322" i="2"/>
  <c r="K349" i="2" l="1"/>
  <c r="J324" i="2"/>
  <c r="L322" i="2"/>
  <c r="M323" i="2"/>
  <c r="J325" i="2" l="1"/>
  <c r="L323" i="2"/>
  <c r="M324" i="2"/>
  <c r="K350" i="2"/>
  <c r="K351" i="2" l="1"/>
  <c r="J326" i="2"/>
  <c r="L324" i="2"/>
  <c r="M325" i="2"/>
  <c r="J327" i="2" l="1"/>
  <c r="L325" i="2"/>
  <c r="M326" i="2"/>
  <c r="K352" i="2"/>
  <c r="K353" i="2" l="1"/>
  <c r="J328" i="2"/>
  <c r="L326" i="2"/>
  <c r="M327" i="2"/>
  <c r="J329" i="2" l="1"/>
  <c r="L327" i="2"/>
  <c r="M328" i="2"/>
  <c r="K354" i="2"/>
  <c r="K355" i="2" l="1"/>
  <c r="J330" i="2"/>
  <c r="L328" i="2"/>
  <c r="M329" i="2"/>
  <c r="J331" i="2" l="1"/>
  <c r="L329" i="2"/>
  <c r="M330" i="2"/>
  <c r="K356" i="2"/>
  <c r="K357" i="2" l="1"/>
  <c r="J332" i="2"/>
  <c r="L330" i="2"/>
  <c r="M331" i="2"/>
  <c r="J333" i="2" l="1"/>
  <c r="L331" i="2"/>
  <c r="M332" i="2"/>
  <c r="K358" i="2"/>
  <c r="K359" i="2" l="1"/>
  <c r="J334" i="2"/>
  <c r="L332" i="2"/>
  <c r="M333" i="2"/>
  <c r="J335" i="2" l="1"/>
  <c r="L333" i="2"/>
  <c r="M334" i="2"/>
  <c r="K360" i="2"/>
  <c r="K361" i="2" l="1"/>
  <c r="J336" i="2"/>
  <c r="L334" i="2"/>
  <c r="M335" i="2"/>
  <c r="J337" i="2" l="1"/>
  <c r="L335" i="2"/>
  <c r="M336" i="2"/>
  <c r="K362" i="2"/>
  <c r="K363" i="2" l="1"/>
  <c r="J338" i="2"/>
  <c r="L336" i="2"/>
  <c r="M337" i="2"/>
  <c r="J339" i="2" l="1"/>
  <c r="L337" i="2"/>
  <c r="M338" i="2"/>
  <c r="K364" i="2"/>
  <c r="K365" i="2" l="1"/>
  <c r="J340" i="2"/>
  <c r="L338" i="2"/>
  <c r="M339" i="2"/>
  <c r="J341" i="2" l="1"/>
  <c r="L339" i="2"/>
  <c r="M340" i="2"/>
  <c r="K366" i="2"/>
  <c r="K367" i="2" l="1"/>
  <c r="J342" i="2"/>
  <c r="L340" i="2"/>
  <c r="M341" i="2"/>
  <c r="J343" i="2" l="1"/>
  <c r="L341" i="2"/>
  <c r="M342" i="2"/>
  <c r="K368" i="2"/>
  <c r="K369" i="2" l="1"/>
  <c r="J344" i="2"/>
  <c r="L342" i="2"/>
  <c r="M343" i="2"/>
  <c r="K370" i="2" l="1"/>
  <c r="J345" i="2"/>
  <c r="L343" i="2"/>
  <c r="M344" i="2"/>
  <c r="J346" i="2" l="1"/>
  <c r="L344" i="2"/>
  <c r="M345" i="2"/>
  <c r="K371" i="2"/>
  <c r="K372" i="2" l="1"/>
  <c r="J347" i="2"/>
  <c r="L345" i="2"/>
  <c r="M346" i="2"/>
  <c r="J348" i="2" l="1"/>
  <c r="L346" i="2"/>
  <c r="M347" i="2"/>
  <c r="K373" i="2"/>
  <c r="K374" i="2" l="1"/>
  <c r="J349" i="2"/>
  <c r="L347" i="2"/>
  <c r="M348" i="2"/>
  <c r="J350" i="2" l="1"/>
  <c r="L348" i="2"/>
  <c r="M349" i="2"/>
  <c r="K375" i="2"/>
  <c r="K376" i="2" l="1"/>
  <c r="J351" i="2"/>
  <c r="L349" i="2"/>
  <c r="M350" i="2"/>
  <c r="J352" i="2" l="1"/>
  <c r="L350" i="2"/>
  <c r="M351" i="2"/>
  <c r="K377" i="2"/>
  <c r="K378" i="2" l="1"/>
  <c r="J353" i="2"/>
  <c r="L351" i="2"/>
  <c r="M352" i="2"/>
  <c r="J354" i="2" l="1"/>
  <c r="L352" i="2"/>
  <c r="M353" i="2"/>
  <c r="K379" i="2"/>
  <c r="K380" i="2" l="1"/>
  <c r="J355" i="2"/>
  <c r="L353" i="2"/>
  <c r="M354" i="2"/>
  <c r="J356" i="2" l="1"/>
  <c r="L354" i="2"/>
  <c r="M355" i="2"/>
  <c r="K381" i="2"/>
  <c r="K382" i="2" l="1"/>
  <c r="J357" i="2"/>
  <c r="L355" i="2"/>
  <c r="M356" i="2"/>
  <c r="J358" i="2" l="1"/>
  <c r="L356" i="2"/>
  <c r="M357" i="2"/>
  <c r="K383" i="2"/>
  <c r="K384" i="2" l="1"/>
  <c r="J359" i="2"/>
  <c r="L357" i="2"/>
  <c r="M358" i="2"/>
  <c r="J360" i="2" l="1"/>
  <c r="L358" i="2"/>
  <c r="M359" i="2"/>
  <c r="K385" i="2"/>
  <c r="K386" i="2" l="1"/>
  <c r="J361" i="2"/>
  <c r="L359" i="2"/>
  <c r="M360" i="2"/>
  <c r="J362" i="2" l="1"/>
  <c r="L360" i="2"/>
  <c r="M361" i="2"/>
  <c r="K387" i="2"/>
  <c r="K388" i="2" l="1"/>
  <c r="J363" i="2"/>
  <c r="L361" i="2"/>
  <c r="M362" i="2"/>
  <c r="J364" i="2" l="1"/>
  <c r="L362" i="2"/>
  <c r="M363" i="2"/>
  <c r="K389" i="2"/>
  <c r="K390" i="2" l="1"/>
  <c r="J365" i="2"/>
  <c r="L363" i="2"/>
  <c r="M364" i="2"/>
  <c r="J366" i="2" l="1"/>
  <c r="L364" i="2"/>
  <c r="M365" i="2"/>
  <c r="K391" i="2"/>
  <c r="K392" i="2" l="1"/>
  <c r="J367" i="2"/>
  <c r="L365" i="2"/>
  <c r="M366" i="2"/>
  <c r="J368" i="2" l="1"/>
  <c r="L366" i="2"/>
  <c r="M367" i="2"/>
  <c r="K393" i="2"/>
  <c r="K394" i="2" l="1"/>
  <c r="J369" i="2"/>
  <c r="L367" i="2"/>
  <c r="M368" i="2"/>
  <c r="J370" i="2" l="1"/>
  <c r="L368" i="2"/>
  <c r="M369" i="2"/>
  <c r="K395" i="2"/>
  <c r="K396" i="2" l="1"/>
  <c r="J371" i="2"/>
  <c r="L369" i="2"/>
  <c r="M370" i="2"/>
  <c r="K397" i="2" l="1"/>
  <c r="J372" i="2"/>
  <c r="L370" i="2"/>
  <c r="M371" i="2"/>
  <c r="J373" i="2" l="1"/>
  <c r="L371" i="2"/>
  <c r="M372" i="2"/>
  <c r="K398" i="2"/>
  <c r="K399" i="2" l="1"/>
  <c r="J374" i="2"/>
  <c r="L372" i="2"/>
  <c r="M373" i="2"/>
  <c r="J375" i="2" l="1"/>
  <c r="L373" i="2"/>
  <c r="M374" i="2"/>
  <c r="K400" i="2"/>
  <c r="K401" i="2" l="1"/>
  <c r="J376" i="2"/>
  <c r="L374" i="2"/>
  <c r="M375" i="2"/>
  <c r="J377" i="2" l="1"/>
  <c r="L375" i="2"/>
  <c r="M376" i="2"/>
  <c r="K402" i="2"/>
  <c r="K403" i="2" l="1"/>
  <c r="J378" i="2"/>
  <c r="L376" i="2"/>
  <c r="M377" i="2"/>
  <c r="J379" i="2" l="1"/>
  <c r="L377" i="2"/>
  <c r="M378" i="2"/>
  <c r="K404" i="2"/>
  <c r="K405" i="2" l="1"/>
  <c r="J380" i="2"/>
  <c r="L378" i="2"/>
  <c r="M379" i="2"/>
  <c r="K406" i="2" l="1"/>
  <c r="J381" i="2"/>
  <c r="L379" i="2"/>
  <c r="M380" i="2"/>
  <c r="K407" i="2" l="1"/>
  <c r="J382" i="2"/>
  <c r="L380" i="2"/>
  <c r="M381" i="2"/>
  <c r="J383" i="2" l="1"/>
  <c r="L381" i="2"/>
  <c r="M382" i="2"/>
  <c r="K408" i="2"/>
  <c r="K409" i="2" l="1"/>
  <c r="J384" i="2"/>
  <c r="L382" i="2"/>
  <c r="M383" i="2"/>
  <c r="J385" i="2" l="1"/>
  <c r="L383" i="2"/>
  <c r="M384" i="2"/>
  <c r="K410" i="2"/>
  <c r="K411" i="2" l="1"/>
  <c r="J386" i="2"/>
  <c r="L384" i="2"/>
  <c r="M385" i="2"/>
  <c r="K412" i="2" l="1"/>
  <c r="J387" i="2"/>
  <c r="L385" i="2"/>
  <c r="M386" i="2"/>
  <c r="J388" i="2" l="1"/>
  <c r="L386" i="2"/>
  <c r="M387" i="2"/>
  <c r="K413" i="2"/>
  <c r="K414" i="2" l="1"/>
  <c r="J389" i="2"/>
  <c r="L387" i="2"/>
  <c r="M388" i="2"/>
  <c r="J390" i="2" l="1"/>
  <c r="L388" i="2"/>
  <c r="M389" i="2"/>
  <c r="K415" i="2"/>
  <c r="K416" i="2" l="1"/>
  <c r="J391" i="2"/>
  <c r="L389" i="2"/>
  <c r="M390" i="2"/>
  <c r="J392" i="2" l="1"/>
  <c r="L390" i="2"/>
  <c r="M391" i="2"/>
  <c r="K417" i="2"/>
  <c r="K418" i="2" l="1"/>
  <c r="J393" i="2"/>
  <c r="L391" i="2"/>
  <c r="M392" i="2"/>
  <c r="J394" i="2" l="1"/>
  <c r="L392" i="2"/>
  <c r="M393" i="2"/>
  <c r="K419" i="2"/>
  <c r="K420" i="2" l="1"/>
  <c r="J395" i="2"/>
  <c r="L393" i="2"/>
  <c r="M394" i="2"/>
  <c r="J396" i="2" l="1"/>
  <c r="L394" i="2"/>
  <c r="M395" i="2"/>
  <c r="K421" i="2"/>
  <c r="K422" i="2" l="1"/>
  <c r="J397" i="2"/>
  <c r="L395" i="2"/>
  <c r="M396" i="2"/>
  <c r="J398" i="2" l="1"/>
  <c r="L396" i="2"/>
  <c r="M397" i="2"/>
  <c r="K423" i="2"/>
  <c r="K424" i="2" l="1"/>
  <c r="J399" i="2"/>
  <c r="L397" i="2"/>
  <c r="M398" i="2"/>
  <c r="J400" i="2" l="1"/>
  <c r="L398" i="2"/>
  <c r="M399" i="2"/>
  <c r="K425" i="2"/>
  <c r="K426" i="2" l="1"/>
  <c r="J401" i="2"/>
  <c r="L399" i="2"/>
  <c r="M400" i="2"/>
  <c r="J402" i="2" l="1"/>
  <c r="L400" i="2"/>
  <c r="M401" i="2"/>
  <c r="K427" i="2"/>
  <c r="K428" i="2" l="1"/>
  <c r="J403" i="2"/>
  <c r="L401" i="2"/>
  <c r="M402" i="2"/>
  <c r="J404" i="2" l="1"/>
  <c r="L402" i="2"/>
  <c r="M403" i="2"/>
  <c r="K429" i="2"/>
  <c r="K430" i="2" l="1"/>
  <c r="J405" i="2"/>
  <c r="L403" i="2"/>
  <c r="M404" i="2"/>
  <c r="K431" i="2" l="1"/>
  <c r="J406" i="2"/>
  <c r="L404" i="2"/>
  <c r="M405" i="2"/>
  <c r="J407" i="2" l="1"/>
  <c r="L405" i="2"/>
  <c r="M406" i="2"/>
  <c r="K432" i="2"/>
  <c r="K433" i="2" l="1"/>
  <c r="J408" i="2"/>
  <c r="L406" i="2"/>
  <c r="M407" i="2"/>
  <c r="K434" i="2" l="1"/>
  <c r="J409" i="2"/>
  <c r="L407" i="2"/>
  <c r="M408" i="2"/>
  <c r="J410" i="2" l="1"/>
  <c r="L408" i="2"/>
  <c r="M409" i="2"/>
  <c r="K435" i="2"/>
  <c r="K436" i="2" l="1"/>
  <c r="J411" i="2"/>
  <c r="L409" i="2"/>
  <c r="M410" i="2"/>
  <c r="J412" i="2" l="1"/>
  <c r="L410" i="2"/>
  <c r="M411" i="2"/>
  <c r="K437" i="2"/>
  <c r="K438" i="2" l="1"/>
  <c r="J413" i="2"/>
  <c r="L411" i="2"/>
  <c r="M412" i="2"/>
  <c r="J414" i="2" l="1"/>
  <c r="L412" i="2"/>
  <c r="M413" i="2"/>
  <c r="K439" i="2"/>
  <c r="K440" i="2" l="1"/>
  <c r="J415" i="2"/>
  <c r="L413" i="2"/>
  <c r="M414" i="2"/>
  <c r="J416" i="2" l="1"/>
  <c r="L414" i="2"/>
  <c r="M415" i="2"/>
  <c r="K441" i="2"/>
  <c r="K442" i="2" l="1"/>
  <c r="J417" i="2"/>
  <c r="L415" i="2"/>
  <c r="M416" i="2"/>
  <c r="K443" i="2" l="1"/>
  <c r="J418" i="2"/>
  <c r="L416" i="2"/>
  <c r="M417" i="2"/>
  <c r="J419" i="2" l="1"/>
  <c r="L417" i="2"/>
  <c r="M418" i="2"/>
  <c r="K444" i="2"/>
  <c r="K445" i="2" l="1"/>
  <c r="J420" i="2"/>
  <c r="L418" i="2"/>
  <c r="M419" i="2"/>
  <c r="J421" i="2" l="1"/>
  <c r="L419" i="2"/>
  <c r="M420" i="2"/>
  <c r="K446" i="2"/>
  <c r="K447" i="2" l="1"/>
  <c r="J422" i="2"/>
  <c r="L420" i="2"/>
  <c r="M421" i="2"/>
  <c r="J423" i="2" l="1"/>
  <c r="L421" i="2"/>
  <c r="M422" i="2"/>
  <c r="K448" i="2"/>
  <c r="K449" i="2" l="1"/>
  <c r="J424" i="2"/>
  <c r="L422" i="2"/>
  <c r="M423" i="2"/>
  <c r="J425" i="2" l="1"/>
  <c r="L423" i="2"/>
  <c r="M424" i="2"/>
  <c r="K450" i="2"/>
  <c r="K451" i="2" l="1"/>
  <c r="J426" i="2"/>
  <c r="L424" i="2"/>
  <c r="M425" i="2"/>
  <c r="J427" i="2" l="1"/>
  <c r="L425" i="2"/>
  <c r="M426" i="2"/>
  <c r="K452" i="2"/>
  <c r="K453" i="2" l="1"/>
  <c r="J428" i="2"/>
  <c r="L426" i="2"/>
  <c r="M427" i="2"/>
  <c r="J429" i="2" l="1"/>
  <c r="L427" i="2"/>
  <c r="M428" i="2"/>
  <c r="K454" i="2"/>
  <c r="K455" i="2" l="1"/>
  <c r="J430" i="2"/>
  <c r="L428" i="2"/>
  <c r="M429" i="2"/>
  <c r="J431" i="2" l="1"/>
  <c r="L429" i="2"/>
  <c r="M430" i="2"/>
  <c r="K456" i="2"/>
  <c r="K457" i="2" l="1"/>
  <c r="J432" i="2"/>
  <c r="L430" i="2"/>
  <c r="M431" i="2"/>
  <c r="J433" i="2" l="1"/>
  <c r="L431" i="2"/>
  <c r="M432" i="2"/>
  <c r="K458" i="2"/>
  <c r="K459" i="2" l="1"/>
  <c r="J434" i="2"/>
  <c r="L432" i="2"/>
  <c r="M433" i="2"/>
  <c r="J435" i="2" l="1"/>
  <c r="L433" i="2"/>
  <c r="M434" i="2"/>
  <c r="K460" i="2"/>
  <c r="K461" i="2" l="1"/>
  <c r="J436" i="2"/>
  <c r="L434" i="2"/>
  <c r="M435" i="2"/>
  <c r="K462" i="2" l="1"/>
  <c r="J437" i="2"/>
  <c r="L435" i="2"/>
  <c r="M436" i="2"/>
  <c r="J438" i="2" l="1"/>
  <c r="L436" i="2"/>
  <c r="M437" i="2"/>
  <c r="K463" i="2"/>
  <c r="K464" i="2" l="1"/>
  <c r="J439" i="2"/>
  <c r="L437" i="2"/>
  <c r="M438" i="2"/>
  <c r="K465" i="2" l="1"/>
  <c r="J440" i="2"/>
  <c r="L438" i="2"/>
  <c r="M439" i="2"/>
  <c r="K466" i="2" l="1"/>
  <c r="J441" i="2"/>
  <c r="L439" i="2"/>
  <c r="M440" i="2"/>
  <c r="J442" i="2" l="1"/>
  <c r="L440" i="2"/>
  <c r="M441" i="2"/>
  <c r="K467" i="2"/>
  <c r="K468" i="2" l="1"/>
  <c r="J443" i="2"/>
  <c r="L441" i="2"/>
  <c r="M442" i="2"/>
  <c r="K469" i="2" l="1"/>
  <c r="J444" i="2"/>
  <c r="L442" i="2"/>
  <c r="M443" i="2"/>
  <c r="J445" i="2" l="1"/>
  <c r="L443" i="2"/>
  <c r="M444" i="2"/>
  <c r="K470" i="2"/>
  <c r="K471" i="2" l="1"/>
  <c r="J446" i="2"/>
  <c r="L444" i="2"/>
  <c r="M445" i="2"/>
  <c r="K472" i="2" l="1"/>
  <c r="J447" i="2"/>
  <c r="L445" i="2"/>
  <c r="M446" i="2"/>
  <c r="J448" i="2" l="1"/>
  <c r="L446" i="2"/>
  <c r="M447" i="2"/>
  <c r="K473" i="2"/>
  <c r="K474" i="2" l="1"/>
  <c r="J449" i="2"/>
  <c r="L447" i="2"/>
  <c r="M448" i="2"/>
  <c r="J450" i="2" l="1"/>
  <c r="L448" i="2"/>
  <c r="M449" i="2"/>
  <c r="K475" i="2"/>
  <c r="K476" i="2" l="1"/>
  <c r="J451" i="2"/>
  <c r="L449" i="2"/>
  <c r="M450" i="2"/>
  <c r="J452" i="2" l="1"/>
  <c r="L450" i="2"/>
  <c r="M451" i="2"/>
  <c r="K477" i="2"/>
  <c r="K478" i="2" l="1"/>
  <c r="J453" i="2"/>
  <c r="L451" i="2"/>
  <c r="M452" i="2"/>
  <c r="J454" i="2" l="1"/>
  <c r="L452" i="2"/>
  <c r="M453" i="2"/>
  <c r="K479" i="2"/>
  <c r="K480" i="2" l="1"/>
  <c r="J455" i="2"/>
  <c r="L453" i="2"/>
  <c r="M454" i="2"/>
  <c r="J456" i="2" l="1"/>
  <c r="L454" i="2"/>
  <c r="M455" i="2"/>
  <c r="K481" i="2"/>
  <c r="K482" i="2" l="1"/>
  <c r="J457" i="2"/>
  <c r="L455" i="2"/>
  <c r="M456" i="2"/>
  <c r="K483" i="2" l="1"/>
  <c r="J458" i="2"/>
  <c r="L456" i="2"/>
  <c r="M457" i="2"/>
  <c r="K484" i="2" l="1"/>
  <c r="J459" i="2"/>
  <c r="L457" i="2"/>
  <c r="M458" i="2"/>
  <c r="J460" i="2" l="1"/>
  <c r="L458" i="2"/>
  <c r="M459" i="2"/>
  <c r="K485" i="2"/>
  <c r="K486" i="2" l="1"/>
  <c r="J461" i="2"/>
  <c r="L459" i="2"/>
  <c r="M460" i="2"/>
  <c r="J462" i="2" l="1"/>
  <c r="L460" i="2"/>
  <c r="M461" i="2"/>
  <c r="K487" i="2"/>
  <c r="K488" i="2" l="1"/>
  <c r="J463" i="2"/>
  <c r="L461" i="2"/>
  <c r="M462" i="2"/>
  <c r="J464" i="2" l="1"/>
  <c r="L462" i="2"/>
  <c r="M463" i="2"/>
  <c r="K489" i="2"/>
  <c r="K490" i="2" l="1"/>
  <c r="J465" i="2"/>
  <c r="L463" i="2"/>
  <c r="M464" i="2"/>
  <c r="J466" i="2" l="1"/>
  <c r="L464" i="2"/>
  <c r="M465" i="2"/>
  <c r="K491" i="2"/>
  <c r="K492" i="2" l="1"/>
  <c r="J467" i="2"/>
  <c r="L465" i="2"/>
  <c r="M466" i="2"/>
  <c r="K493" i="2" l="1"/>
  <c r="J468" i="2"/>
  <c r="L466" i="2"/>
  <c r="M467" i="2"/>
  <c r="J469" i="2" l="1"/>
  <c r="L467" i="2"/>
  <c r="M468" i="2"/>
  <c r="K494" i="2"/>
  <c r="K495" i="2" l="1"/>
  <c r="J470" i="2"/>
  <c r="L468" i="2"/>
  <c r="M469" i="2"/>
  <c r="J471" i="2" l="1"/>
  <c r="L469" i="2"/>
  <c r="M470" i="2"/>
  <c r="K496" i="2"/>
  <c r="K497" i="2" l="1"/>
  <c r="J472" i="2"/>
  <c r="L470" i="2"/>
  <c r="M471" i="2"/>
  <c r="J473" i="2" l="1"/>
  <c r="L471" i="2"/>
  <c r="M472" i="2"/>
  <c r="K498" i="2"/>
  <c r="K499" i="2" l="1"/>
  <c r="J474" i="2"/>
  <c r="L472" i="2"/>
  <c r="M473" i="2"/>
  <c r="J475" i="2" l="1"/>
  <c r="L473" i="2"/>
  <c r="M474" i="2"/>
  <c r="K500" i="2"/>
  <c r="K501" i="2" l="1"/>
  <c r="J476" i="2"/>
  <c r="L474" i="2"/>
  <c r="M475" i="2"/>
  <c r="J477" i="2" l="1"/>
  <c r="L475" i="2"/>
  <c r="M476" i="2"/>
  <c r="K502" i="2"/>
  <c r="K503" i="2" l="1"/>
  <c r="J478" i="2"/>
  <c r="L476" i="2"/>
  <c r="M477" i="2"/>
  <c r="J479" i="2" l="1"/>
  <c r="L477" i="2"/>
  <c r="M478" i="2"/>
  <c r="K504" i="2"/>
  <c r="K505" i="2" l="1"/>
  <c r="J480" i="2"/>
  <c r="L478" i="2"/>
  <c r="M479" i="2"/>
  <c r="J481" i="2" l="1"/>
  <c r="L479" i="2"/>
  <c r="M480" i="2"/>
  <c r="K506" i="2"/>
  <c r="K507" i="2" l="1"/>
  <c r="J482" i="2"/>
  <c r="L480" i="2"/>
  <c r="M481" i="2"/>
  <c r="J483" i="2" l="1"/>
  <c r="L481" i="2"/>
  <c r="M482" i="2"/>
  <c r="K508" i="2"/>
  <c r="K509" i="2" l="1"/>
  <c r="J484" i="2"/>
  <c r="L482" i="2"/>
  <c r="M483" i="2"/>
  <c r="K510" i="2" l="1"/>
  <c r="J485" i="2"/>
  <c r="L483" i="2"/>
  <c r="M484" i="2"/>
  <c r="K511" i="2" l="1"/>
  <c r="J486" i="2"/>
  <c r="L484" i="2"/>
  <c r="M485" i="2"/>
  <c r="K512" i="2" l="1"/>
  <c r="J487" i="2"/>
  <c r="L485" i="2"/>
  <c r="M486" i="2"/>
  <c r="J488" i="2" l="1"/>
  <c r="L486" i="2"/>
  <c r="M487" i="2"/>
  <c r="K513" i="2"/>
  <c r="K514" i="2" l="1"/>
  <c r="J489" i="2"/>
  <c r="L487" i="2"/>
  <c r="M488" i="2"/>
  <c r="J490" i="2" l="1"/>
  <c r="L488" i="2"/>
  <c r="M489" i="2"/>
  <c r="K515" i="2"/>
  <c r="K516" i="2" l="1"/>
  <c r="J491" i="2"/>
  <c r="L489" i="2"/>
  <c r="M490" i="2"/>
  <c r="J492" i="2" l="1"/>
  <c r="L490" i="2"/>
  <c r="M491" i="2"/>
  <c r="K517" i="2"/>
  <c r="K518" i="2" l="1"/>
  <c r="J493" i="2"/>
  <c r="L491" i="2"/>
  <c r="M492" i="2"/>
  <c r="J494" i="2" l="1"/>
  <c r="L492" i="2"/>
  <c r="M493" i="2"/>
  <c r="K519" i="2"/>
  <c r="K520" i="2" l="1"/>
  <c r="J495" i="2"/>
  <c r="L493" i="2"/>
  <c r="M494" i="2"/>
  <c r="K521" i="2" l="1"/>
  <c r="J496" i="2"/>
  <c r="L494" i="2"/>
  <c r="M495" i="2"/>
  <c r="K522" i="2" l="1"/>
  <c r="J497" i="2"/>
  <c r="L495" i="2"/>
  <c r="M496" i="2"/>
  <c r="K523" i="2" l="1"/>
  <c r="J498" i="2"/>
  <c r="L496" i="2"/>
  <c r="M497" i="2"/>
  <c r="J499" i="2" l="1"/>
  <c r="L497" i="2"/>
  <c r="M498" i="2"/>
  <c r="K524" i="2"/>
  <c r="K525" i="2" l="1"/>
  <c r="J500" i="2"/>
  <c r="L498" i="2"/>
  <c r="M499" i="2"/>
  <c r="K526" i="2" l="1"/>
  <c r="J501" i="2"/>
  <c r="L499" i="2"/>
  <c r="M500" i="2"/>
  <c r="J502" i="2" l="1"/>
  <c r="L500" i="2"/>
  <c r="M501" i="2"/>
  <c r="K527" i="2"/>
  <c r="K528" i="2" l="1"/>
  <c r="J503" i="2"/>
  <c r="L501" i="2"/>
  <c r="M502" i="2"/>
  <c r="J504" i="2" l="1"/>
  <c r="L502" i="2"/>
  <c r="M503" i="2"/>
  <c r="K529" i="2"/>
  <c r="K530" i="2" l="1"/>
  <c r="J505" i="2"/>
  <c r="L503" i="2"/>
  <c r="M504" i="2"/>
  <c r="K531" i="2" l="1"/>
  <c r="J506" i="2"/>
  <c r="L504" i="2"/>
  <c r="M505" i="2"/>
  <c r="J507" i="2" l="1"/>
  <c r="L505" i="2"/>
  <c r="M506" i="2"/>
  <c r="K532" i="2"/>
  <c r="K533" i="2" l="1"/>
  <c r="J508" i="2"/>
  <c r="L506" i="2"/>
  <c r="M507" i="2"/>
  <c r="J509" i="2" l="1"/>
  <c r="L507" i="2"/>
  <c r="M508" i="2"/>
  <c r="K534" i="2"/>
  <c r="K535" i="2" l="1"/>
  <c r="J510" i="2"/>
  <c r="L508" i="2"/>
  <c r="M509" i="2"/>
  <c r="K536" i="2" l="1"/>
  <c r="J511" i="2"/>
  <c r="L509" i="2"/>
  <c r="M510" i="2"/>
  <c r="J512" i="2" l="1"/>
  <c r="L510" i="2"/>
  <c r="M511" i="2"/>
  <c r="K537" i="2"/>
  <c r="K538" i="2" l="1"/>
  <c r="J513" i="2"/>
  <c r="L511" i="2"/>
  <c r="M512" i="2"/>
  <c r="J514" i="2" l="1"/>
  <c r="L512" i="2"/>
  <c r="M513" i="2"/>
  <c r="K539" i="2"/>
  <c r="K540" i="2" l="1"/>
  <c r="J515" i="2"/>
  <c r="L513" i="2"/>
  <c r="M514" i="2"/>
  <c r="J516" i="2" l="1"/>
  <c r="L514" i="2"/>
  <c r="M515" i="2"/>
  <c r="K541" i="2"/>
  <c r="K542" i="2" l="1"/>
  <c r="J517" i="2"/>
  <c r="L515" i="2"/>
  <c r="M516" i="2"/>
  <c r="J518" i="2" l="1"/>
  <c r="L516" i="2"/>
  <c r="M517" i="2"/>
  <c r="K543" i="2"/>
  <c r="K544" i="2" l="1"/>
  <c r="J519" i="2"/>
  <c r="L517" i="2"/>
  <c r="M518" i="2"/>
  <c r="J520" i="2" l="1"/>
  <c r="L518" i="2"/>
  <c r="M519" i="2"/>
  <c r="K545" i="2"/>
  <c r="K546" i="2" l="1"/>
  <c r="J521" i="2"/>
  <c r="L519" i="2"/>
  <c r="M520" i="2"/>
  <c r="K547" i="2" l="1"/>
  <c r="J522" i="2"/>
  <c r="L520" i="2"/>
  <c r="M521" i="2"/>
  <c r="J523" i="2" l="1"/>
  <c r="L521" i="2"/>
  <c r="M522" i="2"/>
  <c r="K548" i="2"/>
  <c r="K549" i="2" l="1"/>
  <c r="J524" i="2"/>
  <c r="L522" i="2"/>
  <c r="M523" i="2"/>
  <c r="J525" i="2" l="1"/>
  <c r="L523" i="2"/>
  <c r="M524" i="2"/>
  <c r="K550" i="2"/>
  <c r="K551" i="2" l="1"/>
  <c r="J526" i="2"/>
  <c r="L524" i="2"/>
  <c r="M525" i="2"/>
  <c r="K552" i="2" l="1"/>
  <c r="J527" i="2"/>
  <c r="L525" i="2"/>
  <c r="M526" i="2"/>
  <c r="J528" i="2" l="1"/>
  <c r="L526" i="2"/>
  <c r="M527" i="2"/>
  <c r="K553" i="2"/>
  <c r="K554" i="2" l="1"/>
  <c r="J529" i="2"/>
  <c r="L527" i="2"/>
  <c r="M528" i="2"/>
  <c r="J530" i="2" l="1"/>
  <c r="L528" i="2"/>
  <c r="M529" i="2"/>
  <c r="K555" i="2"/>
  <c r="K556" i="2" l="1"/>
  <c r="J531" i="2"/>
  <c r="L529" i="2"/>
  <c r="M530" i="2"/>
  <c r="J532" i="2" l="1"/>
  <c r="L530" i="2"/>
  <c r="M531" i="2"/>
  <c r="K557" i="2"/>
  <c r="K558" i="2" l="1"/>
  <c r="J533" i="2"/>
  <c r="L531" i="2"/>
  <c r="M532" i="2"/>
  <c r="J534" i="2" l="1"/>
  <c r="L532" i="2"/>
  <c r="M533" i="2"/>
  <c r="K559" i="2"/>
  <c r="K560" i="2" l="1"/>
  <c r="J535" i="2"/>
  <c r="L533" i="2"/>
  <c r="M534" i="2"/>
  <c r="J536" i="2" l="1"/>
  <c r="L534" i="2"/>
  <c r="M535" i="2"/>
  <c r="K561" i="2"/>
  <c r="K562" i="2" l="1"/>
  <c r="J537" i="2"/>
  <c r="L535" i="2"/>
  <c r="M536" i="2"/>
  <c r="J538" i="2" l="1"/>
  <c r="L536" i="2"/>
  <c r="M537" i="2"/>
  <c r="K563" i="2"/>
  <c r="K564" i="2" l="1"/>
  <c r="J539" i="2"/>
  <c r="L537" i="2"/>
  <c r="M538" i="2"/>
  <c r="J540" i="2" l="1"/>
  <c r="L538" i="2"/>
  <c r="M539" i="2"/>
  <c r="K565" i="2"/>
  <c r="K566" i="2" l="1"/>
  <c r="J541" i="2"/>
  <c r="L539" i="2"/>
  <c r="M540" i="2"/>
  <c r="J542" i="2" l="1"/>
  <c r="L540" i="2"/>
  <c r="M541" i="2"/>
  <c r="K567" i="2"/>
  <c r="K568" i="2" l="1"/>
  <c r="J543" i="2"/>
  <c r="L541" i="2"/>
  <c r="M542" i="2"/>
  <c r="J544" i="2" l="1"/>
  <c r="L542" i="2"/>
  <c r="M543" i="2"/>
  <c r="K569" i="2"/>
  <c r="K570" i="2" l="1"/>
  <c r="J545" i="2"/>
  <c r="L543" i="2"/>
  <c r="M544" i="2"/>
  <c r="J546" i="2" l="1"/>
  <c r="L544" i="2"/>
  <c r="M545" i="2"/>
  <c r="K571" i="2"/>
  <c r="K572" i="2" l="1"/>
  <c r="J547" i="2"/>
  <c r="L545" i="2"/>
  <c r="M546" i="2"/>
  <c r="J548" i="2" l="1"/>
  <c r="L546" i="2"/>
  <c r="M547" i="2"/>
  <c r="K573" i="2"/>
  <c r="K574" i="2" l="1"/>
  <c r="J549" i="2"/>
  <c r="L547" i="2"/>
  <c r="M548" i="2"/>
  <c r="J550" i="2" l="1"/>
  <c r="L548" i="2"/>
  <c r="M549" i="2"/>
  <c r="K575" i="2"/>
  <c r="K576" i="2" l="1"/>
  <c r="J551" i="2"/>
  <c r="L549" i="2"/>
  <c r="M550" i="2"/>
  <c r="J552" i="2" l="1"/>
  <c r="L550" i="2"/>
  <c r="M551" i="2"/>
  <c r="K577" i="2"/>
  <c r="K578" i="2" l="1"/>
  <c r="J553" i="2"/>
  <c r="L551" i="2"/>
  <c r="M552" i="2"/>
  <c r="J554" i="2" l="1"/>
  <c r="L552" i="2"/>
  <c r="M553" i="2"/>
  <c r="K579" i="2"/>
  <c r="K580" i="2" l="1"/>
  <c r="J555" i="2"/>
  <c r="L553" i="2"/>
  <c r="M554" i="2"/>
  <c r="K581" i="2" l="1"/>
  <c r="J556" i="2"/>
  <c r="L554" i="2"/>
  <c r="M555" i="2"/>
  <c r="J557" i="2" l="1"/>
  <c r="L555" i="2"/>
  <c r="M556" i="2"/>
  <c r="K582" i="2"/>
  <c r="K583" i="2" l="1"/>
  <c r="J558" i="2"/>
  <c r="L556" i="2"/>
  <c r="M557" i="2"/>
  <c r="J559" i="2" l="1"/>
  <c r="L557" i="2"/>
  <c r="M558" i="2"/>
  <c r="K584" i="2"/>
  <c r="K585" i="2" l="1"/>
  <c r="J560" i="2"/>
  <c r="L558" i="2"/>
  <c r="M559" i="2"/>
  <c r="J561" i="2" l="1"/>
  <c r="L559" i="2"/>
  <c r="M560" i="2"/>
  <c r="J562" i="2" l="1"/>
  <c r="L560" i="2"/>
  <c r="M561" i="2"/>
  <c r="J563" i="2" l="1"/>
  <c r="L561" i="2"/>
  <c r="M562" i="2"/>
  <c r="J564" i="2" l="1"/>
  <c r="L562" i="2"/>
  <c r="M563" i="2"/>
  <c r="J565" i="2" l="1"/>
  <c r="L563" i="2"/>
  <c r="M564" i="2"/>
  <c r="J566" i="2" l="1"/>
  <c r="L564" i="2"/>
  <c r="M565" i="2"/>
  <c r="J567" i="2" l="1"/>
  <c r="L565" i="2"/>
  <c r="M566" i="2"/>
  <c r="J568" i="2" l="1"/>
  <c r="L566" i="2"/>
  <c r="M567" i="2"/>
  <c r="J569" i="2" l="1"/>
  <c r="L567" i="2"/>
  <c r="M568" i="2"/>
  <c r="J570" i="2" l="1"/>
  <c r="L568" i="2"/>
  <c r="M569" i="2"/>
  <c r="J571" i="2" l="1"/>
  <c r="L569" i="2"/>
  <c r="M570" i="2"/>
  <c r="J572" i="2" l="1"/>
  <c r="L570" i="2"/>
  <c r="M571" i="2"/>
  <c r="J573" i="2" l="1"/>
  <c r="L571" i="2"/>
  <c r="M572" i="2"/>
  <c r="J574" i="2" l="1"/>
  <c r="L572" i="2"/>
  <c r="M573" i="2"/>
  <c r="J575" i="2" l="1"/>
  <c r="L573" i="2"/>
  <c r="M574" i="2"/>
  <c r="J576" i="2" l="1"/>
  <c r="L574" i="2"/>
  <c r="M575" i="2"/>
  <c r="J577" i="2" l="1"/>
  <c r="L575" i="2"/>
  <c r="M576" i="2"/>
  <c r="J578" i="2" l="1"/>
  <c r="L576" i="2"/>
  <c r="M577" i="2"/>
  <c r="J579" i="2" l="1"/>
  <c r="L577" i="2"/>
  <c r="M578" i="2"/>
  <c r="J580" i="2" l="1"/>
  <c r="L578" i="2"/>
  <c r="M579" i="2"/>
  <c r="J581" i="2" l="1"/>
  <c r="L579" i="2"/>
  <c r="M580" i="2"/>
  <c r="J582" i="2" l="1"/>
  <c r="L580" i="2"/>
  <c r="M581" i="2"/>
  <c r="J583" i="2" l="1"/>
  <c r="L581" i="2"/>
  <c r="M582" i="2"/>
  <c r="J584" i="2" l="1"/>
  <c r="L582" i="2"/>
  <c r="M583" i="2"/>
  <c r="J585" i="2" l="1"/>
  <c r="L583" i="2"/>
  <c r="M584" i="2"/>
  <c r="L584" i="2" l="1"/>
  <c r="M585" i="2"/>
  <c r="L585" i="2" l="1"/>
  <c r="P4" i="2" l="1"/>
  <c r="P3" i="2"/>
  <c r="P2" i="2" l="1"/>
  <c r="P5" i="2" l="1"/>
  <c r="P13" i="2"/>
  <c r="P14" i="2" s="1"/>
  <c r="R1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<sst xmlns="http://schemas.openxmlformats.org/spreadsheetml/2006/main" count="65" uniqueCount="64">
  <si>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</si>
  <si>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</si>
  <si>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</si>
  <si>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</si>
  <si>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</si>
  <si>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</si>
  <si>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</si>
  <si>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</si>
  <si>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</si>
  <si>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</si>
  <si>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</si>
  <si>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</si>
  <si>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</si>
  <si>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</si>
  <si>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</si>
  <si>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</si>
  <si>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</si>
  <si>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</si>
  <si>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</si>
  <si>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</si>
  <si>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</si>
  <si>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</si>
  <si>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</si>
  <si>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</si>
  <si>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</si>
  <si>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</si>
  <si>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</si>
  <si>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</si>
  <si>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</si>
  <si>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</si>
  <si>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</si>
  <si>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</si>
  <si>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</si>
  <si>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</si>
  <si>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</si>
  <si>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</si>
  <si>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</si>
  <si>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</si>
  <si>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</si>
  <si>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</si>
  <si>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</si>
  <si>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</si>
  <si>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</si>
  <si>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</si>
  <si>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</si>
  <si>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</si>
  <si>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</si>
  <si>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</si>
  <si>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</si>
  <si>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</si>
  <si>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</si>
  <si>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</si>
  <si>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</si>
  <si>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</si>
  <si>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</si>
  <si>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</si>
  <si>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</si>
  <si>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</si>
  <si>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</si>
  <si>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</si>
  <si>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</si>
  <si>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LE Polity</t>
  </si>
  <si>
    <t>HG volume (m^3)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</si>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</sst>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2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Volume'!$R$10</c:f>
          <c:strCache>
            <c:ptCount val="1"/>
            <c:pt idx="0">
              <c:v>LE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xVal>
          <c:yVal>
            <c:numRef>
              <c:f>'Los Encuentros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3.5964982800275871E-5</c:v>
                </c:pt>
                <c:pt idx="2">
                  <c:v>8.9383560194803259E-5</c:v>
                </c:pt>
                <c:pt idx="3">
                  <c:v>1.4438882800698989E-4</c:v>
                </c:pt>
                <c:pt idx="4">
                  <c:v>2.0732754790747266E-4</c:v>
                </c:pt>
                <c:pt idx="5">
                  <c:v>2.8243089434334284E-4</c:v>
                </c:pt>
                <c:pt idx="6">
                  <c:v>3.6493879606162274E-4</c:v>
                </c:pt>
                <c:pt idx="7">
                  <c:v>4.537934594505396E-4</c:v>
                </c:pt>
                <c:pt idx="8">
                  <c:v>5.4264812283945645E-4</c:v>
                </c:pt>
                <c:pt idx="9">
                  <c:v>6.3308947664603252E-4</c:v>
                </c:pt>
                <c:pt idx="10">
                  <c:v>7.2776200489969986E-4</c:v>
                </c:pt>
                <c:pt idx="11">
                  <c:v>8.298390884357769E-4</c:v>
                </c:pt>
                <c:pt idx="12">
                  <c:v>9.3984962406015011E-4</c:v>
                </c:pt>
                <c:pt idx="13">
                  <c:v>1.0514468501021826E-3</c:v>
                </c:pt>
                <c:pt idx="14">
                  <c:v>1.1678041473971927E-3</c:v>
                </c:pt>
                <c:pt idx="15">
                  <c:v>1.2862770319157484E-3</c:v>
                </c:pt>
                <c:pt idx="16">
                  <c:v>1.4052788132401907E-3</c:v>
                </c:pt>
                <c:pt idx="17">
                  <c:v>1.526925078594065E-3</c:v>
                </c:pt>
                <c:pt idx="18">
                  <c:v>1.6512158279773713E-3</c:v>
                </c:pt>
                <c:pt idx="19">
                  <c:v>1.7760354741665639E-3</c:v>
                </c:pt>
                <c:pt idx="20">
                  <c:v>1.9019129139675294E-3</c:v>
                </c:pt>
                <c:pt idx="21">
                  <c:v>2.0283192505743813E-3</c:v>
                </c:pt>
                <c:pt idx="22">
                  <c:v>2.1594856584342109E-3</c:v>
                </c:pt>
                <c:pt idx="23">
                  <c:v>2.2906520662940404E-3</c:v>
                </c:pt>
                <c:pt idx="24">
                  <c:v>2.422876267765643E-3</c:v>
                </c:pt>
                <c:pt idx="25">
                  <c:v>2.5561582628490184E-3</c:v>
                </c:pt>
                <c:pt idx="26">
                  <c:v>2.6984315036324624E-3</c:v>
                </c:pt>
                <c:pt idx="27">
                  <c:v>2.841233641221793E-3</c:v>
                </c:pt>
                <c:pt idx="28">
                  <c:v>2.9924981277053061E-3</c:v>
                </c:pt>
                <c:pt idx="29">
                  <c:v>3.1506382726653424E-3</c:v>
                </c:pt>
                <c:pt idx="30">
                  <c:v>3.3156540761019025E-3</c:v>
                </c:pt>
                <c:pt idx="31">
                  <c:v>3.4849010539855538E-3</c:v>
                </c:pt>
                <c:pt idx="32">
                  <c:v>3.6604947935398417E-3</c:v>
                </c:pt>
                <c:pt idx="33">
                  <c:v>3.8440219851824261E-3</c:v>
                </c:pt>
                <c:pt idx="34">
                  <c:v>4.0280780736308966E-3</c:v>
                </c:pt>
                <c:pt idx="35">
                  <c:v>4.2163653365264583E-3</c:v>
                </c:pt>
                <c:pt idx="36">
                  <c:v>4.4067681866455655E-3</c:v>
                </c:pt>
                <c:pt idx="37">
                  <c:v>4.5982288303764458E-3</c:v>
                </c:pt>
                <c:pt idx="38">
                  <c:v>4.8018541006427133E-3</c:v>
                </c:pt>
                <c:pt idx="39">
                  <c:v>5.0081238549384132E-3</c:v>
                </c:pt>
                <c:pt idx="40">
                  <c:v>5.2154514028458863E-3</c:v>
                </c:pt>
                <c:pt idx="41">
                  <c:v>5.4233078475592455E-3</c:v>
                </c:pt>
                <c:pt idx="42">
                  <c:v>5.6343376731079232E-3</c:v>
                </c:pt>
                <c:pt idx="43">
                  <c:v>5.850656466715465E-3</c:v>
                </c:pt>
                <c:pt idx="44">
                  <c:v>6.0706775379642114E-3</c:v>
                </c:pt>
                <c:pt idx="45">
                  <c:v>6.2917564028247309E-3</c:v>
                </c:pt>
                <c:pt idx="46">
                  <c:v>6.5181242357441145E-3</c:v>
                </c:pt>
                <c:pt idx="47">
                  <c:v>6.7550700047812259E-3</c:v>
                </c:pt>
                <c:pt idx="48">
                  <c:v>6.9941313610418828E-3</c:v>
                </c:pt>
                <c:pt idx="49">
                  <c:v>7.235308304526086E-3</c:v>
                </c:pt>
                <c:pt idx="50">
                  <c:v>7.4796586288456077E-3</c:v>
                </c:pt>
                <c:pt idx="51">
                  <c:v>7.7271823340004471E-3</c:v>
                </c:pt>
                <c:pt idx="52">
                  <c:v>7.9789372136023773E-3</c:v>
                </c:pt>
                <c:pt idx="53">
                  <c:v>8.2328076804278547E-3</c:v>
                </c:pt>
                <c:pt idx="54">
                  <c:v>8.4887937344768766E-3</c:v>
                </c:pt>
                <c:pt idx="55">
                  <c:v>8.7468953757494448E-3</c:v>
                </c:pt>
                <c:pt idx="56">
                  <c:v>9.0113437786926501E-3</c:v>
                </c:pt>
                <c:pt idx="57">
                  <c:v>9.2757921816358554E-3</c:v>
                </c:pt>
                <c:pt idx="58">
                  <c:v>9.5455295526379238E-3</c:v>
                </c:pt>
                <c:pt idx="59">
                  <c:v>9.8163247172517662E-3</c:v>
                </c:pt>
                <c:pt idx="60">
                  <c:v>1.0088706572283267E-2</c:v>
                </c:pt>
                <c:pt idx="61">
                  <c:v>1.0361617324120654E-2</c:v>
                </c:pt>
                <c:pt idx="62">
                  <c:v>1.0635056972763927E-2</c:v>
                </c:pt>
                <c:pt idx="63">
                  <c:v>1.09084966214072E-2</c:v>
                </c:pt>
                <c:pt idx="64">
                  <c:v>1.1182465166856361E-2</c:v>
                </c:pt>
                <c:pt idx="65">
                  <c:v>1.1456433712305522E-2</c:v>
                </c:pt>
                <c:pt idx="66">
                  <c:v>1.1731460051366455E-2</c:v>
                </c:pt>
                <c:pt idx="67">
                  <c:v>1.2006486390427389E-2</c:v>
                </c:pt>
                <c:pt idx="68">
                  <c:v>1.228468611032364E-2</c:v>
                </c:pt>
                <c:pt idx="69">
                  <c:v>1.2565001417443437E-2</c:v>
                </c:pt>
                <c:pt idx="70">
                  <c:v>1.2847432311786779E-2</c:v>
                </c:pt>
                <c:pt idx="71">
                  <c:v>1.3131449896547782E-2</c:v>
                </c:pt>
                <c:pt idx="72">
                  <c:v>1.3415467481308785E-2</c:v>
                </c:pt>
                <c:pt idx="73">
                  <c:v>1.3700013962875674E-2</c:v>
                </c:pt>
                <c:pt idx="74">
                  <c:v>1.3987733825277881E-2</c:v>
                </c:pt>
                <c:pt idx="75">
                  <c:v>1.4282858242962498E-2</c:v>
                </c:pt>
                <c:pt idx="76">
                  <c:v>1.4582742731900092E-2</c:v>
                </c:pt>
                <c:pt idx="77">
                  <c:v>1.4883156117643572E-2</c:v>
                </c:pt>
                <c:pt idx="78">
                  <c:v>1.5185156193804712E-2</c:v>
                </c:pt>
                <c:pt idx="79">
                  <c:v>1.5493503031636489E-2</c:v>
                </c:pt>
                <c:pt idx="80">
                  <c:v>1.5804494353497699E-2</c:v>
                </c:pt>
                <c:pt idx="81">
                  <c:v>1.6117601262582455E-2</c:v>
                </c:pt>
                <c:pt idx="82">
                  <c:v>1.6434410449308413E-2</c:v>
                </c:pt>
                <c:pt idx="83">
                  <c:v>1.6751219636034372E-2</c:v>
                </c:pt>
                <c:pt idx="84">
                  <c:v>1.7068557719566217E-2</c:v>
                </c:pt>
                <c:pt idx="85">
                  <c:v>1.738801139032161E-2</c:v>
                </c:pt>
                <c:pt idx="86">
                  <c:v>1.7707993957882889E-2</c:v>
                </c:pt>
                <c:pt idx="87">
                  <c:v>1.8041198945591329E-2</c:v>
                </c:pt>
                <c:pt idx="88">
                  <c:v>1.8375990623717427E-2</c:v>
                </c:pt>
                <c:pt idx="89">
                  <c:v>1.8719773547543592E-2</c:v>
                </c:pt>
                <c:pt idx="90">
                  <c:v>1.9069903233040395E-2</c:v>
                </c:pt>
                <c:pt idx="91">
                  <c:v>1.942109071214897E-2</c:v>
                </c:pt>
                <c:pt idx="92">
                  <c:v>1.978074054015173E-2</c:v>
                </c:pt>
                <c:pt idx="93">
                  <c:v>2.0142505955378035E-2</c:v>
                </c:pt>
                <c:pt idx="94">
                  <c:v>2.050427137060434E-2</c:v>
                </c:pt>
                <c:pt idx="95">
                  <c:v>2.0868152373054189E-2</c:v>
                </c:pt>
                <c:pt idx="96">
                  <c:v>2.1234148962727586E-2</c:v>
                </c:pt>
                <c:pt idx="97">
                  <c:v>2.1600145552400984E-2</c:v>
                </c:pt>
                <c:pt idx="98">
                  <c:v>2.197037331652147E-2</c:v>
                </c:pt>
                <c:pt idx="99">
                  <c:v>2.2342187771059615E-2</c:v>
                </c:pt>
                <c:pt idx="100">
                  <c:v>2.2714531122403646E-2</c:v>
                </c:pt>
                <c:pt idx="101">
                  <c:v>2.3092163441806542E-2</c:v>
                </c:pt>
                <c:pt idx="102">
                  <c:v>2.3471911348432985E-2</c:v>
                </c:pt>
                <c:pt idx="103">
                  <c:v>2.3859063810341839E-2</c:v>
                </c:pt>
                <c:pt idx="104">
                  <c:v>2.4246216272250692E-2</c:v>
                </c:pt>
                <c:pt idx="105">
                  <c:v>2.4634955424577203E-2</c:v>
                </c:pt>
                <c:pt idx="106">
                  <c:v>2.5025281267321373E-2</c:v>
                </c:pt>
                <c:pt idx="107">
                  <c:v>2.5416136006871429E-2</c:v>
                </c:pt>
                <c:pt idx="108">
                  <c:v>2.5820742063374532E-2</c:v>
                </c:pt>
                <c:pt idx="109">
                  <c:v>2.6227992603907069E-2</c:v>
                </c:pt>
                <c:pt idx="110">
                  <c:v>2.6640532112498467E-2</c:v>
                </c:pt>
                <c:pt idx="111">
                  <c:v>2.7059947279566388E-2</c:v>
                </c:pt>
                <c:pt idx="112">
                  <c:v>2.7482006930663744E-2</c:v>
                </c:pt>
                <c:pt idx="113">
                  <c:v>2.7908297756208192E-2</c:v>
                </c:pt>
                <c:pt idx="114">
                  <c:v>2.8338290859393843E-2</c:v>
                </c:pt>
                <c:pt idx="115">
                  <c:v>2.8775159621056017E-2</c:v>
                </c:pt>
                <c:pt idx="116">
                  <c:v>2.921678845397117E-2</c:v>
                </c:pt>
                <c:pt idx="117">
                  <c:v>2.9658946183692209E-2</c:v>
                </c:pt>
                <c:pt idx="118">
                  <c:v>3.0102690603830907E-2</c:v>
                </c:pt>
                <c:pt idx="119">
                  <c:v>3.0554897372863786E-2</c:v>
                </c:pt>
                <c:pt idx="120">
                  <c:v>3.1009748625926099E-2</c:v>
                </c:pt>
                <c:pt idx="121">
                  <c:v>3.1466715466211957E-2</c:v>
                </c:pt>
                <c:pt idx="122">
                  <c:v>3.1923682306497815E-2</c:v>
                </c:pt>
                <c:pt idx="123">
                  <c:v>3.2380649146783673E-2</c:v>
                </c:pt>
                <c:pt idx="124">
                  <c:v>3.2840260471098962E-2</c:v>
                </c:pt>
                <c:pt idx="125">
                  <c:v>3.3302516279443681E-2</c:v>
                </c:pt>
                <c:pt idx="126">
                  <c:v>3.3765829881400172E-2</c:v>
                </c:pt>
                <c:pt idx="127">
                  <c:v>3.4232316864191988E-2</c:v>
                </c:pt>
                <c:pt idx="128">
                  <c:v>3.4701448331013234E-2</c:v>
                </c:pt>
                <c:pt idx="129">
                  <c:v>3.5179042146728665E-2</c:v>
                </c:pt>
                <c:pt idx="130">
                  <c:v>3.5660867136891185E-2</c:v>
                </c:pt>
                <c:pt idx="131">
                  <c:v>3.6143221023859591E-2</c:v>
                </c:pt>
                <c:pt idx="132">
                  <c:v>3.6625574910827997E-2</c:v>
                </c:pt>
                <c:pt idx="133">
                  <c:v>3.710845769460229E-2</c:v>
                </c:pt>
                <c:pt idx="134">
                  <c:v>3.759715834324133E-2</c:v>
                </c:pt>
                <c:pt idx="135">
                  <c:v>3.8091147959939238E-2</c:v>
                </c:pt>
                <c:pt idx="136">
                  <c:v>3.8588839854278349E-2</c:v>
                </c:pt>
                <c:pt idx="137">
                  <c:v>3.9088647335841005E-2</c:v>
                </c:pt>
                <c:pt idx="138">
                  <c:v>3.9591099301433091E-2</c:v>
                </c:pt>
                <c:pt idx="139">
                  <c:v>4.0097782441472274E-2</c:v>
                </c:pt>
                <c:pt idx="140">
                  <c:v>4.0605523375123229E-2</c:v>
                </c:pt>
                <c:pt idx="141">
                  <c:v>4.1116966586415386E-2</c:v>
                </c:pt>
                <c:pt idx="142">
                  <c:v>4.162893869451343E-2</c:v>
                </c:pt>
                <c:pt idx="143">
                  <c:v>4.2141968596223246E-2</c:v>
                </c:pt>
                <c:pt idx="144">
                  <c:v>4.2658700775574265E-2</c:v>
                </c:pt>
                <c:pt idx="145">
                  <c:v>4.3183366407013583E-2</c:v>
                </c:pt>
                <c:pt idx="146">
                  <c:v>4.3712263212899991E-2</c:v>
                </c:pt>
                <c:pt idx="147">
                  <c:v>4.4243804502815835E-2</c:v>
                </c:pt>
                <c:pt idx="148">
                  <c:v>4.47822214512082E-2</c:v>
                </c:pt>
                <c:pt idx="149">
                  <c:v>4.5324869574047653E-2</c:v>
                </c:pt>
                <c:pt idx="150">
                  <c:v>4.5869104387304772E-2</c:v>
                </c:pt>
                <c:pt idx="151">
                  <c:v>4.6413868097367778E-2</c:v>
                </c:pt>
                <c:pt idx="152">
                  <c:v>4.6959689601042555E-2</c:v>
                </c:pt>
                <c:pt idx="153">
                  <c:v>4.7511857866387966E-2</c:v>
                </c:pt>
                <c:pt idx="154">
                  <c:v>4.8065612822151035E-2</c:v>
                </c:pt>
                <c:pt idx="155">
                  <c:v>4.8620425571525877E-2</c:v>
                </c:pt>
                <c:pt idx="156">
                  <c:v>4.9178940598541929E-2</c:v>
                </c:pt>
                <c:pt idx="157">
                  <c:v>4.9739042315975639E-2</c:v>
                </c:pt>
                <c:pt idx="158">
                  <c:v>5.0301788517438779E-2</c:v>
                </c:pt>
                <c:pt idx="159">
                  <c:v>5.0877228242243194E-2</c:v>
                </c:pt>
                <c:pt idx="160">
                  <c:v>5.1454783554271154E-2</c:v>
                </c:pt>
                <c:pt idx="161">
                  <c:v>5.2038156731163861E-2</c:v>
                </c:pt>
                <c:pt idx="162">
                  <c:v>5.2624703288891891E-2</c:v>
                </c:pt>
                <c:pt idx="163">
                  <c:v>5.3213365433843467E-2</c:v>
                </c:pt>
                <c:pt idx="164">
                  <c:v>5.3802556475600928E-2</c:v>
                </c:pt>
                <c:pt idx="165">
                  <c:v>5.4394920898193706E-2</c:v>
                </c:pt>
                <c:pt idx="166">
                  <c:v>5.499204539203946E-2</c:v>
                </c:pt>
                <c:pt idx="167">
                  <c:v>5.5591285473108765E-2</c:v>
                </c:pt>
                <c:pt idx="168">
                  <c:v>5.6194227831819273E-2</c:v>
                </c:pt>
                <c:pt idx="169">
                  <c:v>5.6799285777753325E-2</c:v>
                </c:pt>
                <c:pt idx="170">
                  <c:v>5.7413334969387449E-2</c:v>
                </c:pt>
                <c:pt idx="171">
                  <c:v>5.8029499748245117E-2</c:v>
                </c:pt>
                <c:pt idx="172">
                  <c:v>5.8663647018502921E-2</c:v>
                </c:pt>
                <c:pt idx="173">
                  <c:v>5.9299909875984269E-2</c:v>
                </c:pt>
                <c:pt idx="174">
                  <c:v>5.9939875011106827E-2</c:v>
                </c:pt>
                <c:pt idx="175">
                  <c:v>6.0584600217482361E-2</c:v>
                </c:pt>
                <c:pt idx="176">
                  <c:v>6.1230912114275553E-2</c:v>
                </c:pt>
                <c:pt idx="177">
                  <c:v>6.1878281804680517E-2</c:v>
                </c:pt>
                <c:pt idx="178">
                  <c:v>6.2533056050367894E-2</c:v>
                </c:pt>
                <c:pt idx="179">
                  <c:v>6.3192590367308246E-2</c:v>
                </c:pt>
                <c:pt idx="180">
                  <c:v>6.3853182477860371E-2</c:v>
                </c:pt>
                <c:pt idx="181">
                  <c:v>6.451959245327725E-2</c:v>
                </c:pt>
                <c:pt idx="182">
                  <c:v>6.5188118015917673E-2</c:v>
                </c:pt>
                <c:pt idx="183">
                  <c:v>6.5860345856199307E-2</c:v>
                </c:pt>
                <c:pt idx="184">
                  <c:v>6.654262273579277E-2</c:v>
                </c:pt>
                <c:pt idx="185">
                  <c:v>6.7230188583445108E-2</c:v>
                </c:pt>
                <c:pt idx="186">
                  <c:v>6.7925687883185731E-2</c:v>
                </c:pt>
                <c:pt idx="187">
                  <c:v>6.8625418357373458E-2</c:v>
                </c:pt>
                <c:pt idx="188">
                  <c:v>6.932885110920238E-2</c:v>
                </c:pt>
                <c:pt idx="189">
                  <c:v>7.0038630622701936E-2</c:v>
                </c:pt>
                <c:pt idx="190">
                  <c:v>7.0750525723425051E-2</c:v>
                </c:pt>
                <c:pt idx="191">
                  <c:v>7.1469825379430571E-2</c:v>
                </c:pt>
                <c:pt idx="192">
                  <c:v>7.2198116281136163E-2</c:v>
                </c:pt>
                <c:pt idx="193">
                  <c:v>7.293381173812416E-2</c:v>
                </c:pt>
                <c:pt idx="194">
                  <c:v>7.3671093885529809E-2</c:v>
                </c:pt>
                <c:pt idx="195">
                  <c:v>7.4409962723353124E-2</c:v>
                </c:pt>
                <c:pt idx="196">
                  <c:v>7.5151476045205876E-2</c:v>
                </c:pt>
                <c:pt idx="197">
                  <c:v>7.5896691644699824E-2</c:v>
                </c:pt>
                <c:pt idx="198">
                  <c:v>7.6642965037805544E-2</c:v>
                </c:pt>
                <c:pt idx="199">
                  <c:v>7.7397171882999563E-2</c:v>
                </c:pt>
                <c:pt idx="200">
                  <c:v>7.8158783283475988E-2</c:v>
                </c:pt>
                <c:pt idx="201">
                  <c:v>7.8927799239234833E-2</c:v>
                </c:pt>
                <c:pt idx="202">
                  <c:v>7.9698930782217223E-2</c:v>
                </c:pt>
                <c:pt idx="203">
                  <c:v>8.0475880190064353E-2</c:v>
                </c:pt>
                <c:pt idx="204">
                  <c:v>8.1253358494717376E-2</c:v>
                </c:pt>
                <c:pt idx="205">
                  <c:v>8.2031894592982171E-2</c:v>
                </c:pt>
                <c:pt idx="206">
                  <c:v>8.2815719659305828E-2</c:v>
                </c:pt>
                <c:pt idx="207">
                  <c:v>8.360113141604715E-2</c:v>
                </c:pt>
                <c:pt idx="208">
                  <c:v>8.4386543172788472E-2</c:v>
                </c:pt>
                <c:pt idx="209">
                  <c:v>8.5174599413559218E-2</c:v>
                </c:pt>
                <c:pt idx="210">
                  <c:v>8.5969002416000612E-2</c:v>
                </c:pt>
                <c:pt idx="211">
                  <c:v>8.6764992108859657E-2</c:v>
                </c:pt>
                <c:pt idx="212">
                  <c:v>8.7562039595330474E-2</c:v>
                </c:pt>
                <c:pt idx="213">
                  <c:v>8.8361731565830728E-2</c:v>
                </c:pt>
                <c:pt idx="214">
                  <c:v>8.9172001472448706E-2</c:v>
                </c:pt>
                <c:pt idx="215">
                  <c:v>8.9983858069484349E-2</c:v>
                </c:pt>
                <c:pt idx="216">
                  <c:v>9.0803648118608291E-2</c:v>
                </c:pt>
                <c:pt idx="217">
                  <c:v>9.1626611548567549E-2</c:v>
                </c:pt>
                <c:pt idx="218">
                  <c:v>9.2461739605062196E-2</c:v>
                </c:pt>
                <c:pt idx="219">
                  <c:v>9.3297925455168615E-2</c:v>
                </c:pt>
                <c:pt idx="220">
                  <c:v>9.4138871376528002E-2</c:v>
                </c:pt>
                <c:pt idx="221">
                  <c:v>9.4981403988305055E-2</c:v>
                </c:pt>
                <c:pt idx="222">
                  <c:v>9.5827109980917424E-2</c:v>
                </c:pt>
                <c:pt idx="223">
                  <c:v>9.6674931560753338E-2</c:v>
                </c:pt>
                <c:pt idx="224">
                  <c:v>9.7524868727812797E-2</c:v>
                </c:pt>
                <c:pt idx="225">
                  <c:v>9.8375334791678148E-2</c:v>
                </c:pt>
                <c:pt idx="226">
                  <c:v>9.9226858649155272E-2</c:v>
                </c:pt>
                <c:pt idx="227">
                  <c:v>0.10007996919705005</c:v>
                </c:pt>
                <c:pt idx="228">
                  <c:v>0.1009341375385566</c:v>
                </c:pt>
                <c:pt idx="229">
                  <c:v>0.10179095036409258</c:v>
                </c:pt>
                <c:pt idx="230">
                  <c:v>0.10265887002255218</c:v>
                </c:pt>
                <c:pt idx="231">
                  <c:v>0.10352731857781766</c:v>
                </c:pt>
                <c:pt idx="232">
                  <c:v>0.10440793175961853</c:v>
                </c:pt>
                <c:pt idx="233">
                  <c:v>0.1052885449414194</c:v>
                </c:pt>
                <c:pt idx="234">
                  <c:v>0.10617074481363793</c:v>
                </c:pt>
                <c:pt idx="235">
                  <c:v>0.10706458041558596</c:v>
                </c:pt>
                <c:pt idx="236">
                  <c:v>0.10796053160475753</c:v>
                </c:pt>
                <c:pt idx="237">
                  <c:v>0.10886071396837621</c:v>
                </c:pt>
                <c:pt idx="238">
                  <c:v>0.10976459860963608</c:v>
                </c:pt>
                <c:pt idx="239">
                  <c:v>0.11067324332214894</c:v>
                </c:pt>
                <c:pt idx="240">
                  <c:v>0.11158876369313832</c:v>
                </c:pt>
                <c:pt idx="241">
                  <c:v>0.11250904413538067</c:v>
                </c:pt>
                <c:pt idx="242">
                  <c:v>0.11343091126804068</c:v>
                </c:pt>
                <c:pt idx="243">
                  <c:v>0.11435542288473012</c:v>
                </c:pt>
                <c:pt idx="244">
                  <c:v>0.11529262802476084</c:v>
                </c:pt>
                <c:pt idx="245">
                  <c:v>0.11623829551368574</c:v>
                </c:pt>
                <c:pt idx="246">
                  <c:v>0.11719030976428127</c:v>
                </c:pt>
                <c:pt idx="247">
                  <c:v>0.11814496849890624</c:v>
                </c:pt>
                <c:pt idx="248">
                  <c:v>0.11910650289200773</c:v>
                </c:pt>
                <c:pt idx="249">
                  <c:v>0.12007068176913865</c:v>
                </c:pt>
                <c:pt idx="250">
                  <c:v>0.12103750513029901</c:v>
                </c:pt>
                <c:pt idx="251">
                  <c:v>0.12200644407868291</c:v>
                </c:pt>
                <c:pt idx="252">
                  <c:v>0.12298067199512568</c:v>
                </c:pt>
                <c:pt idx="253">
                  <c:v>0.12395542880837433</c:v>
                </c:pt>
                <c:pt idx="254">
                  <c:v>0.12493759017690539</c:v>
                </c:pt>
                <c:pt idx="255">
                  <c:v>0.1259255694103012</c:v>
                </c:pt>
                <c:pt idx="256">
                  <c:v>0.12691460643730879</c:v>
                </c:pt>
                <c:pt idx="257">
                  <c:v>0.12790893243237525</c:v>
                </c:pt>
                <c:pt idx="258">
                  <c:v>0.12890590291147114</c:v>
                </c:pt>
                <c:pt idx="259">
                  <c:v>0.12990922015223766</c:v>
                </c:pt>
                <c:pt idx="260">
                  <c:v>0.13091359518661594</c:v>
                </c:pt>
                <c:pt idx="261">
                  <c:v>0.13192061470502367</c:v>
                </c:pt>
                <c:pt idx="262">
                  <c:v>0.13293609657232558</c:v>
                </c:pt>
                <c:pt idx="263">
                  <c:v>0.13395475182046279</c:v>
                </c:pt>
                <c:pt idx="264">
                  <c:v>0.13497446486221179</c:v>
                </c:pt>
                <c:pt idx="265">
                  <c:v>0.13600052466563142</c:v>
                </c:pt>
                <c:pt idx="266">
                  <c:v>0.13703028674669226</c:v>
                </c:pt>
                <c:pt idx="267">
                  <c:v>0.13807168455748262</c:v>
                </c:pt>
                <c:pt idx="268">
                  <c:v>0.13911414016188473</c:v>
                </c:pt>
                <c:pt idx="269">
                  <c:v>0.1401581824567045</c:v>
                </c:pt>
                <c:pt idx="270">
                  <c:v>0.14120539813235961</c:v>
                </c:pt>
                <c:pt idx="271">
                  <c:v>0.14225631608565589</c:v>
                </c:pt>
                <c:pt idx="272">
                  <c:v>0.14330723403895218</c:v>
                </c:pt>
                <c:pt idx="273">
                  <c:v>0.14436555654753089</c:v>
                </c:pt>
                <c:pt idx="274">
                  <c:v>0.14543921706348029</c:v>
                </c:pt>
                <c:pt idx="275">
                  <c:v>0.14652133992832389</c:v>
                </c:pt>
                <c:pt idx="276">
                  <c:v>0.14760346279316749</c:v>
                </c:pt>
                <c:pt idx="277">
                  <c:v>0.14868611455481698</c:v>
                </c:pt>
                <c:pt idx="278">
                  <c:v>0.1497751130781371</c:v>
                </c:pt>
                <c:pt idx="279">
                  <c:v>0.15087363174396318</c:v>
                </c:pt>
                <c:pt idx="280">
                  <c:v>0.1519737371002069</c:v>
                </c:pt>
                <c:pt idx="281">
                  <c:v>0.15307701583728595</c:v>
                </c:pt>
                <c:pt idx="282">
                  <c:v>0.15419087251048272</c:v>
                </c:pt>
                <c:pt idx="283">
                  <c:v>0.15531001815173837</c:v>
                </c:pt>
                <c:pt idx="284">
                  <c:v>0.15643392386424698</c:v>
                </c:pt>
                <c:pt idx="285">
                  <c:v>0.15758903448830291</c:v>
                </c:pt>
                <c:pt idx="286">
                  <c:v>0.15875049187402948</c:v>
                </c:pt>
                <c:pt idx="287">
                  <c:v>0.15991988271184435</c:v>
                </c:pt>
                <c:pt idx="288">
                  <c:v>0.16109191803368864</c:v>
                </c:pt>
                <c:pt idx="289">
                  <c:v>0.16226606894275647</c:v>
                </c:pt>
                <c:pt idx="290">
                  <c:v>0.16344709551030082</c:v>
                </c:pt>
                <c:pt idx="291">
                  <c:v>0.1646349977363217</c:v>
                </c:pt>
                <c:pt idx="292">
                  <c:v>0.16582660223998377</c:v>
                </c:pt>
                <c:pt idx="293">
                  <c:v>0.16702190902128705</c:v>
                </c:pt>
                <c:pt idx="294">
                  <c:v>0.16822409146106687</c:v>
                </c:pt>
                <c:pt idx="295">
                  <c:v>0.16943050507529378</c:v>
                </c:pt>
                <c:pt idx="296">
                  <c:v>0.17063691868952069</c:v>
                </c:pt>
                <c:pt idx="297">
                  <c:v>0.1718465056845829</c:v>
                </c:pt>
                <c:pt idx="298">
                  <c:v>0.17305926606048044</c:v>
                </c:pt>
                <c:pt idx="299">
                  <c:v>0.17428207547568983</c:v>
                </c:pt>
                <c:pt idx="300">
                  <c:v>0.17550594268451097</c:v>
                </c:pt>
                <c:pt idx="301">
                  <c:v>0.17674356121028517</c:v>
                </c:pt>
                <c:pt idx="302">
                  <c:v>0.17798382422008879</c:v>
                </c:pt>
                <c:pt idx="303">
                  <c:v>0.17923519406281604</c:v>
                </c:pt>
                <c:pt idx="304">
                  <c:v>0.18049238177040805</c:v>
                </c:pt>
                <c:pt idx="305">
                  <c:v>0.18175115616841769</c:v>
                </c:pt>
                <c:pt idx="306">
                  <c:v>0.18301363284406855</c:v>
                </c:pt>
                <c:pt idx="307">
                  <c:v>0.18428721635264303</c:v>
                </c:pt>
                <c:pt idx="308">
                  <c:v>0.18556397324205282</c:v>
                </c:pt>
                <c:pt idx="309">
                  <c:v>0.18684919248035678</c:v>
                </c:pt>
                <c:pt idx="310">
                  <c:v>0.18814869193241968</c:v>
                </c:pt>
                <c:pt idx="311">
                  <c:v>0.18944924917809436</c:v>
                </c:pt>
                <c:pt idx="312">
                  <c:v>0.19075139311418671</c:v>
                </c:pt>
                <c:pt idx="313">
                  <c:v>0.19205459484389081</c:v>
                </c:pt>
                <c:pt idx="314">
                  <c:v>0.19335779657359492</c:v>
                </c:pt>
                <c:pt idx="315">
                  <c:v>0.19467792300108741</c:v>
                </c:pt>
                <c:pt idx="316">
                  <c:v>0.19601074295192117</c:v>
                </c:pt>
                <c:pt idx="317">
                  <c:v>0.19734779407720202</c:v>
                </c:pt>
                <c:pt idx="318">
                  <c:v>0.19868590299609462</c:v>
                </c:pt>
                <c:pt idx="319">
                  <c:v>0.20002401191498723</c:v>
                </c:pt>
                <c:pt idx="320">
                  <c:v>0.20136423642110338</c:v>
                </c:pt>
                <c:pt idx="321">
                  <c:v>0.2027097498952784</c:v>
                </c:pt>
                <c:pt idx="322">
                  <c:v>0.20408964166183605</c:v>
                </c:pt>
                <c:pt idx="323">
                  <c:v>0.20548064026131729</c:v>
                </c:pt>
                <c:pt idx="324">
                  <c:v>0.20688539017775159</c:v>
                </c:pt>
                <c:pt idx="325">
                  <c:v>0.20831711383128609</c:v>
                </c:pt>
                <c:pt idx="326">
                  <c:v>0.20976417549219131</c:v>
                </c:pt>
                <c:pt idx="327">
                  <c:v>0.21121758391476717</c:v>
                </c:pt>
                <c:pt idx="328">
                  <c:v>0.2126720501309548</c:v>
                </c:pt>
                <c:pt idx="329">
                  <c:v>0.21413127641839541</c:v>
                </c:pt>
                <c:pt idx="330">
                  <c:v>0.21559367608667132</c:v>
                </c:pt>
                <c:pt idx="331">
                  <c:v>0.2170576624453649</c:v>
                </c:pt>
                <c:pt idx="332">
                  <c:v>0.21852376439128202</c:v>
                </c:pt>
                <c:pt idx="333">
                  <c:v>0.21999832868609331</c:v>
                </c:pt>
                <c:pt idx="334">
                  <c:v>0.22148399981382824</c:v>
                </c:pt>
                <c:pt idx="335">
                  <c:v>0.2230267917965989</c:v>
                </c:pt>
                <c:pt idx="336">
                  <c:v>0.22457011267617544</c:v>
                </c:pt>
                <c:pt idx="337">
                  <c:v>0.22611502024616964</c:v>
                </c:pt>
                <c:pt idx="338">
                  <c:v>0.22766204340338739</c:v>
                </c:pt>
                <c:pt idx="339">
                  <c:v>0.22921276883824634</c:v>
                </c:pt>
                <c:pt idx="340">
                  <c:v>0.23076931213797006</c:v>
                </c:pt>
                <c:pt idx="341">
                  <c:v>0.23232638433449965</c:v>
                </c:pt>
                <c:pt idx="342">
                  <c:v>0.23390196791923526</c:v>
                </c:pt>
                <c:pt idx="343">
                  <c:v>0.23548548495605917</c:v>
                </c:pt>
                <c:pt idx="344">
                  <c:v>0.23708539779386556</c:v>
                </c:pt>
                <c:pt idx="345">
                  <c:v>0.23869324408376025</c:v>
                </c:pt>
                <c:pt idx="346">
                  <c:v>0.24032806411075514</c:v>
                </c:pt>
                <c:pt idx="347">
                  <c:v>0.24196764420900302</c:v>
                </c:pt>
                <c:pt idx="348">
                  <c:v>0.24360933989447445</c:v>
                </c:pt>
                <c:pt idx="349">
                  <c:v>0.2452536800639753</c:v>
                </c:pt>
                <c:pt idx="350">
                  <c:v>0.24690172251111736</c:v>
                </c:pt>
                <c:pt idx="351">
                  <c:v>0.24856351627521245</c:v>
                </c:pt>
                <c:pt idx="352">
                  <c:v>0.2502316568009782</c:v>
                </c:pt>
                <c:pt idx="353">
                  <c:v>0.25190349960438513</c:v>
                </c:pt>
                <c:pt idx="354">
                  <c:v>0.25358486255029805</c:v>
                </c:pt>
                <c:pt idx="355">
                  <c:v>0.255275216741911</c:v>
                </c:pt>
                <c:pt idx="356">
                  <c:v>0.25697773556005937</c:v>
                </c:pt>
                <c:pt idx="357">
                  <c:v>0.25868818783029601</c:v>
                </c:pt>
                <c:pt idx="358">
                  <c:v>0.26040128458456208</c:v>
                </c:pt>
                <c:pt idx="359">
                  <c:v>0.26212707486216941</c:v>
                </c:pt>
                <c:pt idx="360">
                  <c:v>0.26385392293338855</c:v>
                </c:pt>
                <c:pt idx="361">
                  <c:v>0.26558341548863712</c:v>
                </c:pt>
                <c:pt idx="362">
                  <c:v>0.2673197837023622</c:v>
                </c:pt>
                <c:pt idx="363">
                  <c:v>0.26905879640011671</c:v>
                </c:pt>
                <c:pt idx="364">
                  <c:v>0.27079780909787121</c:v>
                </c:pt>
                <c:pt idx="365">
                  <c:v>0.27253893738284929</c:v>
                </c:pt>
                <c:pt idx="366">
                  <c:v>0.27428694132630388</c:v>
                </c:pt>
                <c:pt idx="367">
                  <c:v>0.27604287872184674</c:v>
                </c:pt>
                <c:pt idx="368">
                  <c:v>0.27779987391100142</c:v>
                </c:pt>
                <c:pt idx="369">
                  <c:v>0.27956533144905027</c:v>
                </c:pt>
                <c:pt idx="370">
                  <c:v>0.28133607795515797</c:v>
                </c:pt>
                <c:pt idx="371">
                  <c:v>0.28315019399934838</c:v>
                </c:pt>
                <c:pt idx="372">
                  <c:v>0.28497224349562705</c:v>
                </c:pt>
                <c:pt idx="373">
                  <c:v>0.28680011085677048</c:v>
                </c:pt>
                <c:pt idx="374">
                  <c:v>0.28864384512209051</c:v>
                </c:pt>
                <c:pt idx="375">
                  <c:v>0.2904886371810223</c:v>
                </c:pt>
                <c:pt idx="376">
                  <c:v>0.29234876724732478</c:v>
                </c:pt>
                <c:pt idx="377">
                  <c:v>0.29421418628168616</c:v>
                </c:pt>
                <c:pt idx="378">
                  <c:v>0.29608753876813582</c:v>
                </c:pt>
                <c:pt idx="379">
                  <c:v>0.29799156726932691</c:v>
                </c:pt>
                <c:pt idx="380">
                  <c:v>0.2999067026034416</c:v>
                </c:pt>
                <c:pt idx="381">
                  <c:v>0.30185462953952125</c:v>
                </c:pt>
                <c:pt idx="382">
                  <c:v>0.30380361426921265</c:v>
                </c:pt>
                <c:pt idx="383">
                  <c:v>0.30575841686376881</c:v>
                </c:pt>
                <c:pt idx="384">
                  <c:v>0.30771745063277206</c:v>
                </c:pt>
                <c:pt idx="385">
                  <c:v>0.30967648440177531</c:v>
                </c:pt>
                <c:pt idx="386">
                  <c:v>0.31165085617814925</c:v>
                </c:pt>
                <c:pt idx="387">
                  <c:v>0.31362787243855267</c:v>
                </c:pt>
                <c:pt idx="388">
                  <c:v>0.31560859097659727</c:v>
                </c:pt>
                <c:pt idx="389">
                  <c:v>0.31760729200604199</c:v>
                </c:pt>
                <c:pt idx="390">
                  <c:v>0.31961657097160445</c:v>
                </c:pt>
                <c:pt idx="391">
                  <c:v>0.32162796552439049</c:v>
                </c:pt>
                <c:pt idx="392">
                  <c:v>0.3236472935292648</c:v>
                </c:pt>
                <c:pt idx="393">
                  <c:v>0.32566662153413911</c:v>
                </c:pt>
                <c:pt idx="394">
                  <c:v>0.3276896518166546</c:v>
                </c:pt>
                <c:pt idx="395">
                  <c:v>0.329713210995976</c:v>
                </c:pt>
                <c:pt idx="396">
                  <c:v>0.33174893480183282</c:v>
                </c:pt>
                <c:pt idx="397">
                  <c:v>0.33379100536936024</c:v>
                </c:pt>
                <c:pt idx="398">
                  <c:v>0.33584048049217008</c:v>
                </c:pt>
                <c:pt idx="399">
                  <c:v>0.33790476472554476</c:v>
                </c:pt>
                <c:pt idx="400">
                  <c:v>0.33997804020461947</c:v>
                </c:pt>
                <c:pt idx="401">
                  <c:v>0.34206030692939426</c:v>
                </c:pt>
                <c:pt idx="402">
                  <c:v>0.34414416034458672</c:v>
                </c:pt>
                <c:pt idx="403">
                  <c:v>0.34623330272783803</c:v>
                </c:pt>
                <c:pt idx="404">
                  <c:v>0.34832244511108934</c:v>
                </c:pt>
                <c:pt idx="405">
                  <c:v>0.35044226350908209</c:v>
                </c:pt>
                <c:pt idx="406">
                  <c:v>0.35256419749429835</c:v>
                </c:pt>
                <c:pt idx="407">
                  <c:v>0.35468824706673818</c:v>
                </c:pt>
                <c:pt idx="408">
                  <c:v>0.35681388332959568</c:v>
                </c:pt>
                <c:pt idx="409">
                  <c:v>0.35894110628287085</c:v>
                </c:pt>
                <c:pt idx="410">
                  <c:v>0.36107097372017544</c:v>
                </c:pt>
                <c:pt idx="411">
                  <c:v>0.36320348564150945</c:v>
                </c:pt>
                <c:pt idx="412">
                  <c:v>0.36533758425326113</c:v>
                </c:pt>
                <c:pt idx="413">
                  <c:v>0.36747591403945989</c:v>
                </c:pt>
                <c:pt idx="414">
                  <c:v>0.36963434190428235</c:v>
                </c:pt>
                <c:pt idx="415">
                  <c:v>0.37179382756271656</c:v>
                </c:pt>
                <c:pt idx="416">
                  <c:v>0.37395437101476253</c:v>
                </c:pt>
                <c:pt idx="417">
                  <c:v>0.3761196745380615</c:v>
                </c:pt>
                <c:pt idx="418">
                  <c:v>0.37828709364858398</c:v>
                </c:pt>
                <c:pt idx="419">
                  <c:v>0.38046509069522422</c:v>
                </c:pt>
                <c:pt idx="420">
                  <c:v>0.38264890560672921</c:v>
                </c:pt>
                <c:pt idx="421">
                  <c:v>0.38483642279587538</c:v>
                </c:pt>
                <c:pt idx="422">
                  <c:v>0.38702658446905103</c:v>
                </c:pt>
                <c:pt idx="423">
                  <c:v>0.38923631532404446</c:v>
                </c:pt>
                <c:pt idx="424">
                  <c:v>0.39145239294070849</c:v>
                </c:pt>
                <c:pt idx="425">
                  <c:v>0.39367323062862553</c:v>
                </c:pt>
                <c:pt idx="426">
                  <c:v>0.39590676183988383</c:v>
                </c:pt>
                <c:pt idx="427">
                  <c:v>0.39814082194794803</c:v>
                </c:pt>
                <c:pt idx="428">
                  <c:v>0.4003764687464299</c:v>
                </c:pt>
                <c:pt idx="429">
                  <c:v>0.40262533796505889</c:v>
                </c:pt>
                <c:pt idx="430">
                  <c:v>0.40487420718368788</c:v>
                </c:pt>
                <c:pt idx="431">
                  <c:v>0.40712836537037578</c:v>
                </c:pt>
                <c:pt idx="432">
                  <c:v>0.40939415928679318</c:v>
                </c:pt>
                <c:pt idx="433">
                  <c:v>0.41168639804350488</c:v>
                </c:pt>
                <c:pt idx="434">
                  <c:v>0.41398233907785775</c:v>
                </c:pt>
                <c:pt idx="435">
                  <c:v>0.41628885804832838</c:v>
                </c:pt>
                <c:pt idx="436">
                  <c:v>0.41860542605811085</c:v>
                </c:pt>
                <c:pt idx="437">
                  <c:v>0.42092358075831099</c:v>
                </c:pt>
                <c:pt idx="438">
                  <c:v>0.42324279325212288</c:v>
                </c:pt>
                <c:pt idx="439">
                  <c:v>0.42556253464274069</c:v>
                </c:pt>
                <c:pt idx="440">
                  <c:v>0.42788333382697025</c:v>
                </c:pt>
                <c:pt idx="441">
                  <c:v>0.4302083641856469</c:v>
                </c:pt>
                <c:pt idx="442">
                  <c:v>0.43253551013154712</c:v>
                </c:pt>
                <c:pt idx="443">
                  <c:v>0.43487905187842979</c:v>
                </c:pt>
                <c:pt idx="444">
                  <c:v>0.43723105597420664</c:v>
                </c:pt>
                <c:pt idx="445">
                  <c:v>0.43961003380708369</c:v>
                </c:pt>
                <c:pt idx="446">
                  <c:v>0.44200434964733148</c:v>
                </c:pt>
                <c:pt idx="447">
                  <c:v>0.44439919438438513</c:v>
                </c:pt>
                <c:pt idx="448">
                  <c:v>0.44679774139908002</c:v>
                </c:pt>
                <c:pt idx="449">
                  <c:v>0.44921268421475735</c:v>
                </c:pt>
                <c:pt idx="450">
                  <c:v>0.45163661827613477</c:v>
                </c:pt>
                <c:pt idx="451">
                  <c:v>0.45407113027362994</c:v>
                </c:pt>
                <c:pt idx="452">
                  <c:v>0.45650722896154272</c:v>
                </c:pt>
                <c:pt idx="453">
                  <c:v>0.45894544323667907</c:v>
                </c:pt>
                <c:pt idx="454">
                  <c:v>0.46139635103515669</c:v>
                </c:pt>
                <c:pt idx="455">
                  <c:v>0.46385730787294616</c:v>
                </c:pt>
                <c:pt idx="456">
                  <c:v>0.46631826471073562</c:v>
                </c:pt>
                <c:pt idx="457">
                  <c:v>0.46881677322174303</c:v>
                </c:pt>
                <c:pt idx="458">
                  <c:v>0.47135230450916249</c:v>
                </c:pt>
                <c:pt idx="459">
                  <c:v>0.47389471145505846</c:v>
                </c:pt>
                <c:pt idx="460">
                  <c:v>0.47645404309874279</c:v>
                </c:pt>
                <c:pt idx="461">
                  <c:v>0.4790228948849331</c:v>
                </c:pt>
                <c:pt idx="462">
                  <c:v>0.48159650674237636</c:v>
                </c:pt>
                <c:pt idx="463">
                  <c:v>0.48417329198065495</c:v>
                </c:pt>
                <c:pt idx="464">
                  <c:v>0.48677387757519841</c:v>
                </c:pt>
                <c:pt idx="465">
                  <c:v>0.48940778366851273</c:v>
                </c:pt>
                <c:pt idx="466">
                  <c:v>0.4920633745308684</c:v>
                </c:pt>
                <c:pt idx="467">
                  <c:v>0.49472319656767116</c:v>
                </c:pt>
                <c:pt idx="468">
                  <c:v>0.49740047219906819</c:v>
                </c:pt>
                <c:pt idx="469">
                  <c:v>0.50009520142505948</c:v>
                </c:pt>
                <c:pt idx="470">
                  <c:v>0.50281796218176267</c:v>
                </c:pt>
                <c:pt idx="471">
                  <c:v>0.50554230962888358</c:v>
                </c:pt>
                <c:pt idx="472">
                  <c:v>0.50828252398018103</c:v>
                </c:pt>
                <c:pt idx="473">
                  <c:v>0.51102961398995506</c:v>
                </c:pt>
                <c:pt idx="474">
                  <c:v>0.51378833972945859</c:v>
                </c:pt>
                <c:pt idx="475">
                  <c:v>0.5165560567146622</c:v>
                </c:pt>
                <c:pt idx="476">
                  <c:v>0.51935920978586014</c:v>
                </c:pt>
                <c:pt idx="477">
                  <c:v>0.52218933659415834</c:v>
                </c:pt>
                <c:pt idx="478">
                  <c:v>0.52502792575135071</c:v>
                </c:pt>
                <c:pt idx="479">
                  <c:v>0.52786968828937841</c:v>
                </c:pt>
                <c:pt idx="480">
                  <c:v>0.53074106904853569</c:v>
                </c:pt>
                <c:pt idx="481">
                  <c:v>0.53363043229909313</c:v>
                </c:pt>
                <c:pt idx="482">
                  <c:v>0.53652244003367999</c:v>
                </c:pt>
                <c:pt idx="483">
                  <c:v>0.53942079452993752</c:v>
                </c:pt>
                <c:pt idx="484">
                  <c:v>0.54232285130383628</c:v>
                </c:pt>
                <c:pt idx="485">
                  <c:v>0.54527621106790602</c:v>
                </c:pt>
                <c:pt idx="486">
                  <c:v>0.54825707346588182</c:v>
                </c:pt>
                <c:pt idx="487">
                  <c:v>0.55124269593511055</c:v>
                </c:pt>
                <c:pt idx="488">
                  <c:v>0.55423678075323346</c:v>
                </c:pt>
                <c:pt idx="489">
                  <c:v>0.55724620357872712</c:v>
                </c:pt>
                <c:pt idx="490">
                  <c:v>0.56033125864746258</c:v>
                </c:pt>
                <c:pt idx="491">
                  <c:v>0.56345968325428064</c:v>
                </c:pt>
                <c:pt idx="492">
                  <c:v>0.56661402380458714</c:v>
                </c:pt>
                <c:pt idx="493">
                  <c:v>0.5697842312590703</c:v>
                </c:pt>
                <c:pt idx="494">
                  <c:v>0.57298352803787722</c:v>
                </c:pt>
                <c:pt idx="495">
                  <c:v>0.57618599819751948</c:v>
                </c:pt>
                <c:pt idx="496">
                  <c:v>0.57940380636453237</c:v>
                </c:pt>
                <c:pt idx="497">
                  <c:v>0.58263166357085716</c:v>
                </c:pt>
                <c:pt idx="498">
                  <c:v>0.58586110746759956</c:v>
                </c:pt>
                <c:pt idx="499">
                  <c:v>0.58912016958547164</c:v>
                </c:pt>
                <c:pt idx="500">
                  <c:v>0.59240356095641444</c:v>
                </c:pt>
                <c:pt idx="501">
                  <c:v>0.59569382798583381</c:v>
                </c:pt>
                <c:pt idx="502">
                  <c:v>0.59899361515775917</c:v>
                </c:pt>
                <c:pt idx="503">
                  <c:v>0.6023008068849669</c:v>
                </c:pt>
                <c:pt idx="504">
                  <c:v>0.60562439441315707</c:v>
                </c:pt>
                <c:pt idx="505">
                  <c:v>0.60898606251137111</c:v>
                </c:pt>
                <c:pt idx="506">
                  <c:v>0.61235989523612055</c:v>
                </c:pt>
                <c:pt idx="507">
                  <c:v>0.6157654617692232</c:v>
                </c:pt>
                <c:pt idx="508">
                  <c:v>0.61919429976178475</c:v>
                </c:pt>
                <c:pt idx="509">
                  <c:v>0.62268501868063508</c:v>
                </c:pt>
                <c:pt idx="510">
                  <c:v>0.62619213340046787</c:v>
                </c:pt>
                <c:pt idx="511">
                  <c:v>0.62973362641268327</c:v>
                </c:pt>
                <c:pt idx="512">
                  <c:v>0.63332430682784613</c:v>
                </c:pt>
                <c:pt idx="513">
                  <c:v>0.63698585941499775</c:v>
                </c:pt>
                <c:pt idx="514">
                  <c:v>0.64073573776873238</c:v>
                </c:pt>
                <c:pt idx="515">
                  <c:v>0.64451840772443203</c:v>
                </c:pt>
                <c:pt idx="516">
                  <c:v>0.64831271340986119</c:v>
                </c:pt>
                <c:pt idx="517">
                  <c:v>0.65215779318865541</c:v>
                </c:pt>
                <c:pt idx="518">
                  <c:v>0.65603778015663816</c:v>
                </c:pt>
                <c:pt idx="519">
                  <c:v>0.65992358498948567</c:v>
                </c:pt>
                <c:pt idx="520">
                  <c:v>0.66381890996483905</c:v>
                </c:pt>
                <c:pt idx="521">
                  <c:v>0.66772587066992195</c:v>
                </c:pt>
                <c:pt idx="522">
                  <c:v>0.67165398724724035</c:v>
                </c:pt>
                <c:pt idx="523">
                  <c:v>0.67560220190318243</c:v>
                </c:pt>
                <c:pt idx="524">
                  <c:v>0.67955835001121279</c:v>
                </c:pt>
                <c:pt idx="525">
                  <c:v>0.68358748587845541</c:v>
                </c:pt>
                <c:pt idx="526">
                  <c:v>0.68765364452211009</c:v>
                </c:pt>
                <c:pt idx="527">
                  <c:v>0.69174889249008853</c:v>
                </c:pt>
                <c:pt idx="528">
                  <c:v>0.69586265184627305</c:v>
                </c:pt>
                <c:pt idx="529">
                  <c:v>0.70000285604275192</c:v>
                </c:pt>
                <c:pt idx="530">
                  <c:v>0.70415522486576609</c:v>
                </c:pt>
                <c:pt idx="531">
                  <c:v>0.70832557618018044</c:v>
                </c:pt>
                <c:pt idx="532">
                  <c:v>0.71250967881154781</c:v>
                </c:pt>
                <c:pt idx="533">
                  <c:v>0.71671017724389763</c:v>
                </c:pt>
                <c:pt idx="534">
                  <c:v>0.72091702243791811</c:v>
                </c:pt>
                <c:pt idx="535">
                  <c:v>0.72514608129778579</c:v>
                </c:pt>
                <c:pt idx="536">
                  <c:v>0.7293984116171125</c:v>
                </c:pt>
                <c:pt idx="537">
                  <c:v>0.73366607994380995</c:v>
                </c:pt>
                <c:pt idx="538">
                  <c:v>0.73805751012308485</c:v>
                </c:pt>
                <c:pt idx="539">
                  <c:v>0.74247115396820695</c:v>
                </c:pt>
                <c:pt idx="540">
                  <c:v>0.74692975404182937</c:v>
                </c:pt>
                <c:pt idx="541">
                  <c:v>0.75140369212282254</c:v>
                </c:pt>
                <c:pt idx="542">
                  <c:v>0.75588344806868046</c:v>
                </c:pt>
                <c:pt idx="543">
                  <c:v>0.7603764264346855</c:v>
                </c:pt>
                <c:pt idx="544">
                  <c:v>0.76489426295056717</c:v>
                </c:pt>
                <c:pt idx="545">
                  <c:v>0.76941791733131359</c:v>
                </c:pt>
                <c:pt idx="546">
                  <c:v>0.77396378537790733</c:v>
                </c:pt>
                <c:pt idx="547">
                  <c:v>0.77851600018617162</c:v>
                </c:pt>
                <c:pt idx="548">
                  <c:v>0.78308461079541847</c:v>
                </c:pt>
                <c:pt idx="549">
                  <c:v>0.78765480809508293</c:v>
                </c:pt>
                <c:pt idx="550">
                  <c:v>0.79223452553725338</c:v>
                </c:pt>
                <c:pt idx="551">
                  <c:v>0.7968861729450244</c:v>
                </c:pt>
                <c:pt idx="552">
                  <c:v>0.80158066099407221</c:v>
                </c:pt>
                <c:pt idx="553">
                  <c:v>0.8063047672642496</c:v>
                </c:pt>
                <c:pt idx="554">
                  <c:v>0.81114258634769254</c:v>
                </c:pt>
                <c:pt idx="555">
                  <c:v>0.81601901489796524</c:v>
                </c:pt>
                <c:pt idx="556">
                  <c:v>0.82091448373324982</c:v>
                </c:pt>
                <c:pt idx="557">
                  <c:v>0.82582952175035218</c:v>
                </c:pt>
                <c:pt idx="558">
                  <c:v>0.83081701862986101</c:v>
                </c:pt>
                <c:pt idx="559">
                  <c:v>0.83586163636440558</c:v>
                </c:pt>
                <c:pt idx="560">
                  <c:v>0.84092740997118565</c:v>
                </c:pt>
                <c:pt idx="561">
                  <c:v>0.84623118714061452</c:v>
                </c:pt>
                <c:pt idx="562">
                  <c:v>0.85158150722896142</c:v>
                </c:pt>
                <c:pt idx="563">
                  <c:v>0.85694081856300841</c:v>
                </c:pt>
                <c:pt idx="564">
                  <c:v>0.86235037509361456</c:v>
                </c:pt>
                <c:pt idx="565">
                  <c:v>0.8686188600369803</c:v>
                </c:pt>
                <c:pt idx="566">
                  <c:v>0.8751094816388183</c:v>
                </c:pt>
                <c:pt idx="567">
                  <c:v>0.8816535218180509</c:v>
                </c:pt>
                <c:pt idx="568">
                  <c:v>0.88830175466804306</c:v>
                </c:pt>
                <c:pt idx="569">
                  <c:v>0.89509754972687749</c:v>
                </c:pt>
                <c:pt idx="570">
                  <c:v>0.90195205233116538</c:v>
                </c:pt>
                <c:pt idx="571">
                  <c:v>0.90882665301407695</c:v>
                </c:pt>
                <c:pt idx="572">
                  <c:v>0.91576577910730661</c:v>
                </c:pt>
                <c:pt idx="573">
                  <c:v>0.92273293673124823</c:v>
                </c:pt>
                <c:pt idx="574">
                  <c:v>0.9297476950677197</c:v>
                </c:pt>
                <c:pt idx="575">
                  <c:v>0.93694598059583378</c:v>
                </c:pt>
                <c:pt idx="576">
                  <c:v>0.94449333801583291</c:v>
                </c:pt>
                <c:pt idx="577">
                  <c:v>0.95208194938669111</c:v>
                </c:pt>
                <c:pt idx="578">
                  <c:v>0.96050833329807339</c:v>
                </c:pt>
                <c:pt idx="579">
                  <c:v>0.96895534418488527</c:v>
                </c:pt>
                <c:pt idx="580">
                  <c:v>0.97831417316504532</c:v>
                </c:pt>
                <c:pt idx="581">
                  <c:v>0.98835051895354586</c:v>
                </c:pt>
                <c:pt idx="582">
                  <c:v>0.99999999999999989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'Los Encuentros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xVal>
          <c:y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-7.4999999999999983E-2</c:v>
                </c:pt>
                <c:pt idx="2">
                  <c:v>2.9999999999999971E-2</c:v>
                </c:pt>
                <c:pt idx="3">
                  <c:v>2.0000000000000018E-2</c:v>
                </c:pt>
                <c:pt idx="4">
                  <c:v>-2.2499999999999964E-2</c:v>
                </c:pt>
                <c:pt idx="5">
                  <c:v>-5.00000000000006E-3</c:v>
                </c:pt>
                <c:pt idx="6">
                  <c:v>-2.9999999999999971E-2</c:v>
                </c:pt>
                <c:pt idx="7">
                  <c:v>7.5000000000000067E-3</c:v>
                </c:pt>
                <c:pt idx="8">
                  <c:v>1.2500000000000011E-2</c:v>
                </c:pt>
                <c:pt idx="9">
                  <c:v>1.4999999999999958E-2</c:v>
                </c:pt>
                <c:pt idx="10">
                  <c:v>2.5000000000000577E-3</c:v>
                </c:pt>
                <c:pt idx="11">
                  <c:v>-3.0000000000000082E-2</c:v>
                </c:pt>
                <c:pt idx="12">
                  <c:v>1.5000000000000124E-2</c:v>
                </c:pt>
                <c:pt idx="13">
                  <c:v>-1.2500000000000067E-2</c:v>
                </c:pt>
                <c:pt idx="14">
                  <c:v>-7.5000000000000622E-3</c:v>
                </c:pt>
                <c:pt idx="15">
                  <c:v>1.0000000000000009E-2</c:v>
                </c:pt>
                <c:pt idx="16">
                  <c:v>1.1102230246251565E-16</c:v>
                </c:pt>
                <c:pt idx="17">
                  <c:v>-1.000000000000012E-2</c:v>
                </c:pt>
                <c:pt idx="18">
                  <c:v>2.5000000000000577E-3</c:v>
                </c:pt>
                <c:pt idx="19">
                  <c:v>-2.4999999999999467E-3</c:v>
                </c:pt>
                <c:pt idx="20">
                  <c:v>1.9999999999999907E-2</c:v>
                </c:pt>
                <c:pt idx="21">
                  <c:v>-2.2499999999999964E-2</c:v>
                </c:pt>
                <c:pt idx="22">
                  <c:v>5.0000000000000044E-3</c:v>
                </c:pt>
                <c:pt idx="23">
                  <c:v>0</c:v>
                </c:pt>
                <c:pt idx="24">
                  <c:v>3.7499999999999978E-2</c:v>
                </c:pt>
                <c:pt idx="25">
                  <c:v>-3.9999999999999925E-2</c:v>
                </c:pt>
                <c:pt idx="26">
                  <c:v>3.7499999999999867E-2</c:v>
                </c:pt>
                <c:pt idx="27">
                  <c:v>-7.4999999999998401E-3</c:v>
                </c:pt>
                <c:pt idx="28">
                  <c:v>-1.1102230246251565E-16</c:v>
                </c:pt>
                <c:pt idx="29">
                  <c:v>-1.2499999999999956E-2</c:v>
                </c:pt>
                <c:pt idx="30">
                  <c:v>9.9999999999998979E-3</c:v>
                </c:pt>
                <c:pt idx="31">
                  <c:v>7.5000000000001732E-3</c:v>
                </c:pt>
                <c:pt idx="32">
                  <c:v>-3.5000000000000142E-2</c:v>
                </c:pt>
                <c:pt idx="33">
                  <c:v>1.7500000000000071E-2</c:v>
                </c:pt>
                <c:pt idx="34">
                  <c:v>-1.0000000000000009E-2</c:v>
                </c:pt>
                <c:pt idx="35">
                  <c:v>-5.0000000000000044E-3</c:v>
                </c:pt>
                <c:pt idx="36">
                  <c:v>5.2499999999999991E-2</c:v>
                </c:pt>
                <c:pt idx="37">
                  <c:v>-4.500000000000004E-2</c:v>
                </c:pt>
                <c:pt idx="38">
                  <c:v>-7.4999999999999512E-3</c:v>
                </c:pt>
                <c:pt idx="39">
                  <c:v>-2.4999999999999467E-3</c:v>
                </c:pt>
                <c:pt idx="40">
                  <c:v>1.2499999999999956E-2</c:v>
                </c:pt>
                <c:pt idx="41">
                  <c:v>9.9999999999998979E-3</c:v>
                </c:pt>
                <c:pt idx="42">
                  <c:v>-7.4999999999998401E-3</c:v>
                </c:pt>
                <c:pt idx="43">
                  <c:v>-1.2500000000000178E-2</c:v>
                </c:pt>
                <c:pt idx="44">
                  <c:v>2.000000000000024E-2</c:v>
                </c:pt>
                <c:pt idx="45">
                  <c:v>2.4999999999999911E-2</c:v>
                </c:pt>
                <c:pt idx="46">
                  <c:v>-4.0000000000000258E-2</c:v>
                </c:pt>
                <c:pt idx="47">
                  <c:v>2.2204460492503131E-16</c:v>
                </c:pt>
                <c:pt idx="48">
                  <c:v>5.0000000000001155E-3</c:v>
                </c:pt>
                <c:pt idx="49">
                  <c:v>-2.2204460492503131E-16</c:v>
                </c:pt>
                <c:pt idx="50">
                  <c:v>5.0000000000001155E-3</c:v>
                </c:pt>
                <c:pt idx="51">
                  <c:v>-1.0000000000000009E-2</c:v>
                </c:pt>
                <c:pt idx="52">
                  <c:v>0</c:v>
                </c:pt>
                <c:pt idx="53">
                  <c:v>0</c:v>
                </c:pt>
                <c:pt idx="54">
                  <c:v>2.0000000000000018E-2</c:v>
                </c:pt>
                <c:pt idx="55">
                  <c:v>-3.0000000000000027E-2</c:v>
                </c:pt>
                <c:pt idx="56">
                  <c:v>2.4999999999999911E-2</c:v>
                </c:pt>
                <c:pt idx="57">
                  <c:v>-1.9999999999999796E-2</c:v>
                </c:pt>
                <c:pt idx="58">
                  <c:v>2.4999999999999467E-3</c:v>
                </c:pt>
                <c:pt idx="59">
                  <c:v>-5.0000000000001155E-3</c:v>
                </c:pt>
                <c:pt idx="60">
                  <c:v>0</c:v>
                </c:pt>
                <c:pt idx="61">
                  <c:v>-2.4999999999999467E-3</c:v>
                </c:pt>
                <c:pt idx="62">
                  <c:v>2.4999999999999467E-3</c:v>
                </c:pt>
                <c:pt idx="63">
                  <c:v>-2.4999999999999467E-3</c:v>
                </c:pt>
                <c:pt idx="64">
                  <c:v>5.0000000000001155E-3</c:v>
                </c:pt>
                <c:pt idx="65">
                  <c:v>-5.0000000000001155E-3</c:v>
                </c:pt>
                <c:pt idx="66">
                  <c:v>1.4999999999999902E-2</c:v>
                </c:pt>
                <c:pt idx="67">
                  <c:v>-4.9999999999998934E-3</c:v>
                </c:pt>
                <c:pt idx="68">
                  <c:v>0</c:v>
                </c:pt>
                <c:pt idx="69">
                  <c:v>-2.4999999999999467E-3</c:v>
                </c:pt>
                <c:pt idx="70">
                  <c:v>-7.5000000000000622E-3</c:v>
                </c:pt>
                <c:pt idx="71">
                  <c:v>2.4999999999999467E-3</c:v>
                </c:pt>
                <c:pt idx="72">
                  <c:v>1.2500000000000178E-2</c:v>
                </c:pt>
                <c:pt idx="73">
                  <c:v>1.9999999999999796E-2</c:v>
                </c:pt>
                <c:pt idx="74">
                  <c:v>-1.2499999999999956E-2</c:v>
                </c:pt>
                <c:pt idx="75">
                  <c:v>-2.0000000000000018E-2</c:v>
                </c:pt>
                <c:pt idx="76">
                  <c:v>5.0000000000001155E-3</c:v>
                </c:pt>
                <c:pt idx="77">
                  <c:v>2.2499999999999964E-2</c:v>
                </c:pt>
                <c:pt idx="78">
                  <c:v>-1.7500000000000071E-2</c:v>
                </c:pt>
                <c:pt idx="79">
                  <c:v>-2.4999999999999467E-3</c:v>
                </c:pt>
                <c:pt idx="80">
                  <c:v>7.5000000000000622E-3</c:v>
                </c:pt>
                <c:pt idx="81">
                  <c:v>-1.7500000000000071E-2</c:v>
                </c:pt>
                <c:pt idx="82">
                  <c:v>2.4999999999999467E-3</c:v>
                </c:pt>
                <c:pt idx="83">
                  <c:v>7.5000000000000622E-3</c:v>
                </c:pt>
                <c:pt idx="84">
                  <c:v>-7.5000000000000622E-3</c:v>
                </c:pt>
                <c:pt idx="85">
                  <c:v>6.0000000000000053E-2</c:v>
                </c:pt>
                <c:pt idx="86">
                  <c:v>-5.4999999999999938E-2</c:v>
                </c:pt>
                <c:pt idx="87">
                  <c:v>3.499999999999992E-2</c:v>
                </c:pt>
                <c:pt idx="88">
                  <c:v>-1.2499999999999956E-2</c:v>
                </c:pt>
                <c:pt idx="89">
                  <c:v>-2.5000000000000133E-2</c:v>
                </c:pt>
                <c:pt idx="90">
                  <c:v>3.5000000000000142E-2</c:v>
                </c:pt>
                <c:pt idx="91">
                  <c:v>-3.0000000000000027E-2</c:v>
                </c:pt>
                <c:pt idx="92">
                  <c:v>-1.0000000000000009E-2</c:v>
                </c:pt>
                <c:pt idx="93">
                  <c:v>1.0000000000000009E-2</c:v>
                </c:pt>
                <c:pt idx="94">
                  <c:v>0</c:v>
                </c:pt>
                <c:pt idx="95">
                  <c:v>-1.0000000000000009E-2</c:v>
                </c:pt>
                <c:pt idx="96">
                  <c:v>2.0000000000000018E-2</c:v>
                </c:pt>
                <c:pt idx="97">
                  <c:v>-1.2499999999999956E-2</c:v>
                </c:pt>
                <c:pt idx="98">
                  <c:v>-5.0000000000001155E-3</c:v>
                </c:pt>
                <c:pt idx="99">
                  <c:v>2.2499999999999964E-2</c:v>
                </c:pt>
                <c:pt idx="100">
                  <c:v>-1.4999999999999902E-2</c:v>
                </c:pt>
                <c:pt idx="101">
                  <c:v>2.5000000000000133E-2</c:v>
                </c:pt>
                <c:pt idx="102">
                  <c:v>-3.5000000000000142E-2</c:v>
                </c:pt>
                <c:pt idx="103">
                  <c:v>7.4999999999998401E-3</c:v>
                </c:pt>
                <c:pt idx="104">
                  <c:v>2.2204460492503131E-16</c:v>
                </c:pt>
                <c:pt idx="105">
                  <c:v>-5.0000000000001155E-3</c:v>
                </c:pt>
                <c:pt idx="106">
                  <c:v>6.2500000000000222E-2</c:v>
                </c:pt>
                <c:pt idx="107">
                  <c:v>-5.2500000000000213E-2</c:v>
                </c:pt>
                <c:pt idx="108">
                  <c:v>1.2499999999999956E-2</c:v>
                </c:pt>
                <c:pt idx="109">
                  <c:v>7.5000000000000622E-3</c:v>
                </c:pt>
                <c:pt idx="110">
                  <c:v>-1.9999999999999796E-2</c:v>
                </c:pt>
                <c:pt idx="111">
                  <c:v>7.4999999999998401E-3</c:v>
                </c:pt>
                <c:pt idx="112">
                  <c:v>-2.4999999999999467E-3</c:v>
                </c:pt>
                <c:pt idx="113">
                  <c:v>1.499999999999968E-2</c:v>
                </c:pt>
                <c:pt idx="114">
                  <c:v>-9.9999999999997868E-3</c:v>
                </c:pt>
                <c:pt idx="115">
                  <c:v>-2.0000000000000018E-2</c:v>
                </c:pt>
                <c:pt idx="116">
                  <c:v>5.0000000000003375E-3</c:v>
                </c:pt>
                <c:pt idx="117">
                  <c:v>3.2499999999999751E-2</c:v>
                </c:pt>
                <c:pt idx="118">
                  <c:v>-2.7500000000000302E-2</c:v>
                </c:pt>
                <c:pt idx="119">
                  <c:v>-2.4999999999995026E-3</c:v>
                </c:pt>
                <c:pt idx="120">
                  <c:v>-1.0000000000000231E-2</c:v>
                </c:pt>
                <c:pt idx="121">
                  <c:v>0</c:v>
                </c:pt>
                <c:pt idx="122">
                  <c:v>1.2499999999999734E-2</c:v>
                </c:pt>
                <c:pt idx="123">
                  <c:v>4.4408920985006262E-16</c:v>
                </c:pt>
                <c:pt idx="124">
                  <c:v>-7.5000000000002842E-3</c:v>
                </c:pt>
                <c:pt idx="125">
                  <c:v>1.0000000000000231E-2</c:v>
                </c:pt>
                <c:pt idx="126">
                  <c:v>-2.5000000000003908E-3</c:v>
                </c:pt>
                <c:pt idx="127">
                  <c:v>2.7500000000000302E-2</c:v>
                </c:pt>
                <c:pt idx="128">
                  <c:v>-2.0000000000000018E-2</c:v>
                </c:pt>
                <c:pt idx="129">
                  <c:v>-1.7500000000000071E-2</c:v>
                </c:pt>
                <c:pt idx="130">
                  <c:v>-2.4999999999999467E-3</c:v>
                </c:pt>
                <c:pt idx="131">
                  <c:v>2.5000000000003908E-3</c:v>
                </c:pt>
                <c:pt idx="132">
                  <c:v>2.4999999999999467E-2</c:v>
                </c:pt>
                <c:pt idx="133">
                  <c:v>-2.4999999999999467E-3</c:v>
                </c:pt>
                <c:pt idx="134">
                  <c:v>-7.4999999999998401E-3</c:v>
                </c:pt>
                <c:pt idx="135">
                  <c:v>-7.5000000000002842E-3</c:v>
                </c:pt>
                <c:pt idx="136">
                  <c:v>2.5000000000003908E-3</c:v>
                </c:pt>
                <c:pt idx="137">
                  <c:v>7.4999999999998401E-3</c:v>
                </c:pt>
                <c:pt idx="138">
                  <c:v>-1.5000000000000124E-2</c:v>
                </c:pt>
                <c:pt idx="139">
                  <c:v>1.2500000000000178E-2</c:v>
                </c:pt>
                <c:pt idx="140">
                  <c:v>-1.5000000000000124E-2</c:v>
                </c:pt>
                <c:pt idx="141">
                  <c:v>2.4999999999999467E-3</c:v>
                </c:pt>
                <c:pt idx="142">
                  <c:v>1.2500000000000178E-2</c:v>
                </c:pt>
                <c:pt idx="143">
                  <c:v>2.0000000000000018E-2</c:v>
                </c:pt>
                <c:pt idx="144">
                  <c:v>-1.7500000000000071E-2</c:v>
                </c:pt>
                <c:pt idx="145">
                  <c:v>-7.4999999999998401E-3</c:v>
                </c:pt>
                <c:pt idx="146">
                  <c:v>1.9999999999999574E-2</c:v>
                </c:pt>
                <c:pt idx="147">
                  <c:v>-1.2499999999999734E-2</c:v>
                </c:pt>
                <c:pt idx="148">
                  <c:v>-1.2500000000000178E-2</c:v>
                </c:pt>
                <c:pt idx="149">
                  <c:v>-4.9999999999994493E-3</c:v>
                </c:pt>
                <c:pt idx="150">
                  <c:v>2.4999999999995026E-3</c:v>
                </c:pt>
                <c:pt idx="151">
                  <c:v>2.4999999999999911E-2</c:v>
                </c:pt>
                <c:pt idx="152">
                  <c:v>-2.249999999999952E-2</c:v>
                </c:pt>
                <c:pt idx="153">
                  <c:v>-2.5000000000003908E-3</c:v>
                </c:pt>
                <c:pt idx="154">
                  <c:v>1.2500000000000178E-2</c:v>
                </c:pt>
                <c:pt idx="155">
                  <c:v>-1.0000000000000231E-2</c:v>
                </c:pt>
                <c:pt idx="156">
                  <c:v>5.0000000000003375E-3</c:v>
                </c:pt>
                <c:pt idx="157">
                  <c:v>4.7499999999999876E-2</c:v>
                </c:pt>
                <c:pt idx="158">
                  <c:v>-5.0000000000000266E-2</c:v>
                </c:pt>
                <c:pt idx="159">
                  <c:v>1.7500000000000071E-2</c:v>
                </c:pt>
                <c:pt idx="160">
                  <c:v>-1.2499999999999734E-2</c:v>
                </c:pt>
                <c:pt idx="161">
                  <c:v>-4.9999999999998934E-3</c:v>
                </c:pt>
                <c:pt idx="162">
                  <c:v>-7.5000000000002842E-3</c:v>
                </c:pt>
                <c:pt idx="163">
                  <c:v>1.2499999999999734E-2</c:v>
                </c:pt>
                <c:pt idx="164">
                  <c:v>7.5000000000002842E-3</c:v>
                </c:pt>
                <c:pt idx="165">
                  <c:v>-1.2499999999999734E-2</c:v>
                </c:pt>
                <c:pt idx="166">
                  <c:v>7.4999999999998401E-3</c:v>
                </c:pt>
                <c:pt idx="167">
                  <c:v>-7.5000000000002842E-3</c:v>
                </c:pt>
                <c:pt idx="168">
                  <c:v>3.2500000000000195E-2</c:v>
                </c:pt>
                <c:pt idx="169">
                  <c:v>-3.2499999999999751E-2</c:v>
                </c:pt>
                <c:pt idx="170">
                  <c:v>7.4999999999999734E-2</c:v>
                </c:pt>
                <c:pt idx="171">
                  <c:v>-7.5000000000000178E-2</c:v>
                </c:pt>
                <c:pt idx="172">
                  <c:v>7.5000000000002842E-3</c:v>
                </c:pt>
                <c:pt idx="173">
                  <c:v>4.9999999999998934E-3</c:v>
                </c:pt>
                <c:pt idx="174">
                  <c:v>-1.499999999999968E-2</c:v>
                </c:pt>
                <c:pt idx="175">
                  <c:v>-2.5000000000003908E-3</c:v>
                </c:pt>
                <c:pt idx="176">
                  <c:v>3.0000000000000249E-2</c:v>
                </c:pt>
                <c:pt idx="177">
                  <c:v>-1.2500000000000178E-2</c:v>
                </c:pt>
                <c:pt idx="178">
                  <c:v>-1.7500000000000071E-2</c:v>
                </c:pt>
                <c:pt idx="179">
                  <c:v>2.2499999999999964E-2</c:v>
                </c:pt>
                <c:pt idx="180">
                  <c:v>-1.7499999999999627E-2</c:v>
                </c:pt>
                <c:pt idx="181">
                  <c:v>7.4999999999998401E-3</c:v>
                </c:pt>
                <c:pt idx="182">
                  <c:v>2.9999999999999805E-2</c:v>
                </c:pt>
                <c:pt idx="183">
                  <c:v>-2.2499999999999964E-2</c:v>
                </c:pt>
                <c:pt idx="184">
                  <c:v>1.2500000000000178E-2</c:v>
                </c:pt>
                <c:pt idx="185">
                  <c:v>-1.7500000000000071E-2</c:v>
                </c:pt>
                <c:pt idx="186">
                  <c:v>-2.4999999999999467E-3</c:v>
                </c:pt>
                <c:pt idx="187">
                  <c:v>1.2499999999999734E-2</c:v>
                </c:pt>
                <c:pt idx="188">
                  <c:v>-1.9999999999999574E-2</c:v>
                </c:pt>
                <c:pt idx="189">
                  <c:v>2.4999999999999467E-2</c:v>
                </c:pt>
                <c:pt idx="190">
                  <c:v>7.5000000000002842E-3</c:v>
                </c:pt>
                <c:pt idx="191">
                  <c:v>-7.4999999999998401E-3</c:v>
                </c:pt>
                <c:pt idx="192">
                  <c:v>-2.7500000000000302E-2</c:v>
                </c:pt>
                <c:pt idx="193">
                  <c:v>4.4408920985006262E-16</c:v>
                </c:pt>
                <c:pt idx="194">
                  <c:v>4.9999999999994493E-3</c:v>
                </c:pt>
                <c:pt idx="195">
                  <c:v>5.0000000000003375E-3</c:v>
                </c:pt>
                <c:pt idx="196">
                  <c:v>-1.2500000000000178E-2</c:v>
                </c:pt>
                <c:pt idx="197">
                  <c:v>3.2500000000000195E-2</c:v>
                </c:pt>
                <c:pt idx="198">
                  <c:v>-2.4999999999999467E-3</c:v>
                </c:pt>
                <c:pt idx="199">
                  <c:v>-4.4408920985006262E-16</c:v>
                </c:pt>
                <c:pt idx="200">
                  <c:v>-2.4999999999999467E-2</c:v>
                </c:pt>
                <c:pt idx="201">
                  <c:v>1.7499999999999627E-2</c:v>
                </c:pt>
                <c:pt idx="202">
                  <c:v>-2.4999999999999911E-2</c:v>
                </c:pt>
                <c:pt idx="203">
                  <c:v>2.5000000000003908E-3</c:v>
                </c:pt>
                <c:pt idx="204">
                  <c:v>1.9999999999999574E-2</c:v>
                </c:pt>
                <c:pt idx="205">
                  <c:v>-1.7500000000000071E-2</c:v>
                </c:pt>
                <c:pt idx="206">
                  <c:v>-7.4999999999998401E-3</c:v>
                </c:pt>
                <c:pt idx="207">
                  <c:v>1.2500000000000178E-2</c:v>
                </c:pt>
                <c:pt idx="208">
                  <c:v>1.7499999999999627E-2</c:v>
                </c:pt>
                <c:pt idx="209">
                  <c:v>-2.249999999999952E-2</c:v>
                </c:pt>
                <c:pt idx="210">
                  <c:v>-2.5000000000003908E-3</c:v>
                </c:pt>
                <c:pt idx="211">
                  <c:v>7.4999999999998401E-3</c:v>
                </c:pt>
                <c:pt idx="212">
                  <c:v>3.7500000000000533E-2</c:v>
                </c:pt>
                <c:pt idx="213">
                  <c:v>-4.2500000000000426E-2</c:v>
                </c:pt>
                <c:pt idx="214">
                  <c:v>3.0000000000000249E-2</c:v>
                </c:pt>
                <c:pt idx="215">
                  <c:v>-2.2499999999999964E-2</c:v>
                </c:pt>
                <c:pt idx="216">
                  <c:v>4.2499999999999538E-2</c:v>
                </c:pt>
                <c:pt idx="217">
                  <c:v>-5.2499999999999325E-2</c:v>
                </c:pt>
                <c:pt idx="218">
                  <c:v>1.7499999999999627E-2</c:v>
                </c:pt>
                <c:pt idx="219">
                  <c:v>-1.5000000000000124E-2</c:v>
                </c:pt>
                <c:pt idx="220">
                  <c:v>7.5000000000002842E-3</c:v>
                </c:pt>
                <c:pt idx="221">
                  <c:v>-4.9999999999998934E-3</c:v>
                </c:pt>
                <c:pt idx="222">
                  <c:v>-4.4408920985006262E-16</c:v>
                </c:pt>
                <c:pt idx="223">
                  <c:v>-7.5000000000002842E-3</c:v>
                </c:pt>
                <c:pt idx="224">
                  <c:v>2.500000000001279E-3</c:v>
                </c:pt>
                <c:pt idx="225">
                  <c:v>2.4999999999986144E-3</c:v>
                </c:pt>
                <c:pt idx="226">
                  <c:v>-2.4999999999995026E-3</c:v>
                </c:pt>
                <c:pt idx="227">
                  <c:v>7.5000000000002842E-3</c:v>
                </c:pt>
                <c:pt idx="228">
                  <c:v>4.0000000000000036E-2</c:v>
                </c:pt>
                <c:pt idx="229">
                  <c:v>-4.9999999999999822E-2</c:v>
                </c:pt>
                <c:pt idx="230">
                  <c:v>5.4999999999998828E-2</c:v>
                </c:pt>
                <c:pt idx="231">
                  <c:v>-5.7499999999999218E-2</c:v>
                </c:pt>
                <c:pt idx="232">
                  <c:v>7.5000000000002842E-3</c:v>
                </c:pt>
                <c:pt idx="233">
                  <c:v>4.7499999999999432E-2</c:v>
                </c:pt>
                <c:pt idx="234">
                  <c:v>-4.4999999999999041E-2</c:v>
                </c:pt>
                <c:pt idx="235">
                  <c:v>9.9999999999988987E-3</c:v>
                </c:pt>
                <c:pt idx="236">
                  <c:v>-2.4999999999995026E-3</c:v>
                </c:pt>
                <c:pt idx="237">
                  <c:v>4.9999999999998934E-3</c:v>
                </c:pt>
                <c:pt idx="238">
                  <c:v>9.9999999999997868E-3</c:v>
                </c:pt>
                <c:pt idx="239">
                  <c:v>-9.9999999999997868E-3</c:v>
                </c:pt>
                <c:pt idx="240">
                  <c:v>-1.499999999999968E-2</c:v>
                </c:pt>
                <c:pt idx="241">
                  <c:v>4.9999999999998934E-3</c:v>
                </c:pt>
                <c:pt idx="242">
                  <c:v>4.7499999999999432E-2</c:v>
                </c:pt>
                <c:pt idx="243">
                  <c:v>-1.9999999999999574E-2</c:v>
                </c:pt>
                <c:pt idx="244">
                  <c:v>-9.9999999999997868E-3</c:v>
                </c:pt>
                <c:pt idx="245">
                  <c:v>-1.7500000000000071E-2</c:v>
                </c:pt>
                <c:pt idx="246">
                  <c:v>1.9999999999999574E-2</c:v>
                </c:pt>
                <c:pt idx="247">
                  <c:v>-1.9999999999999574E-2</c:v>
                </c:pt>
                <c:pt idx="248">
                  <c:v>0</c:v>
                </c:pt>
                <c:pt idx="249">
                  <c:v>-2.5000000000003908E-3</c:v>
                </c:pt>
                <c:pt idx="250">
                  <c:v>1.5000000000000568E-2</c:v>
                </c:pt>
                <c:pt idx="251">
                  <c:v>-2.2500000000000853E-2</c:v>
                </c:pt>
                <c:pt idx="252">
                  <c:v>3.2500000000000639E-2</c:v>
                </c:pt>
                <c:pt idx="253">
                  <c:v>-7.5000000000002842E-3</c:v>
                </c:pt>
                <c:pt idx="254">
                  <c:v>-2.2499999999999964E-2</c:v>
                </c:pt>
                <c:pt idx="255">
                  <c:v>2.0000000000000462E-2</c:v>
                </c:pt>
                <c:pt idx="256">
                  <c:v>-1.2500000000000178E-2</c:v>
                </c:pt>
                <c:pt idx="257">
                  <c:v>1.7499999999999183E-2</c:v>
                </c:pt>
                <c:pt idx="258">
                  <c:v>-2.4999999999999467E-2</c:v>
                </c:pt>
                <c:pt idx="259">
                  <c:v>7.5000000000002842E-3</c:v>
                </c:pt>
                <c:pt idx="260">
                  <c:v>2.7499999999999858E-2</c:v>
                </c:pt>
                <c:pt idx="261">
                  <c:v>-2.4999999999999467E-2</c:v>
                </c:pt>
                <c:pt idx="262">
                  <c:v>-1.0000000000000675E-2</c:v>
                </c:pt>
                <c:pt idx="263">
                  <c:v>2.4999999999999467E-2</c:v>
                </c:pt>
                <c:pt idx="264">
                  <c:v>-1.2499999999999289E-2</c:v>
                </c:pt>
                <c:pt idx="265">
                  <c:v>3.7500000000000533E-2</c:v>
                </c:pt>
                <c:pt idx="266">
                  <c:v>-5.0000000000000711E-2</c:v>
                </c:pt>
                <c:pt idx="267">
                  <c:v>2.4999999999995026E-3</c:v>
                </c:pt>
                <c:pt idx="268">
                  <c:v>7.5000000000011724E-3</c:v>
                </c:pt>
                <c:pt idx="269">
                  <c:v>2.4999999999995026E-3</c:v>
                </c:pt>
                <c:pt idx="270">
                  <c:v>-1.7500000000000071E-2</c:v>
                </c:pt>
                <c:pt idx="271">
                  <c:v>3.5000000000000142E-2</c:v>
                </c:pt>
                <c:pt idx="272">
                  <c:v>3.7499999999999645E-2</c:v>
                </c:pt>
                <c:pt idx="273">
                  <c:v>-3.2499999999999751E-2</c:v>
                </c:pt>
                <c:pt idx="274">
                  <c:v>-4.0000000000000036E-2</c:v>
                </c:pt>
                <c:pt idx="275">
                  <c:v>2.4999999999995026E-3</c:v>
                </c:pt>
                <c:pt idx="276">
                  <c:v>2.7500000000000746E-2</c:v>
                </c:pt>
                <c:pt idx="277">
                  <c:v>1.499999999999968E-2</c:v>
                </c:pt>
                <c:pt idx="278">
                  <c:v>-3.7499999999999645E-2</c:v>
                </c:pt>
                <c:pt idx="279">
                  <c:v>7.499999999999396E-3</c:v>
                </c:pt>
                <c:pt idx="280">
                  <c:v>3.5000000000000142E-2</c:v>
                </c:pt>
                <c:pt idx="281">
                  <c:v>-2.4999999999999467E-2</c:v>
                </c:pt>
                <c:pt idx="282">
                  <c:v>-2.5000000000003908E-3</c:v>
                </c:pt>
                <c:pt idx="283">
                  <c:v>0.125</c:v>
                </c:pt>
                <c:pt idx="284">
                  <c:v>-0.11749999999999972</c:v>
                </c:pt>
                <c:pt idx="285">
                  <c:v>7.499999999999396E-3</c:v>
                </c:pt>
                <c:pt idx="286">
                  <c:v>-2.4999999999999467E-2</c:v>
                </c:pt>
                <c:pt idx="287">
                  <c:v>-2.5000000000003908E-3</c:v>
                </c:pt>
                <c:pt idx="288">
                  <c:v>2.2499999999999964E-2</c:v>
                </c:pt>
                <c:pt idx="289">
                  <c:v>8.8817841970012523E-16</c:v>
                </c:pt>
                <c:pt idx="290">
                  <c:v>-1.5000000000000568E-2</c:v>
                </c:pt>
                <c:pt idx="291">
                  <c:v>0</c:v>
                </c:pt>
                <c:pt idx="292">
                  <c:v>1.499999999999968E-2</c:v>
                </c:pt>
                <c:pt idx="293">
                  <c:v>-1.2500000000000178E-2</c:v>
                </c:pt>
                <c:pt idx="294">
                  <c:v>-1.9999999999999574E-2</c:v>
                </c:pt>
                <c:pt idx="295">
                  <c:v>1.5000000000000568E-2</c:v>
                </c:pt>
                <c:pt idx="296">
                  <c:v>-8.8817841970012523E-16</c:v>
                </c:pt>
                <c:pt idx="297">
                  <c:v>3.2500000000000639E-2</c:v>
                </c:pt>
                <c:pt idx="298">
                  <c:v>-4.2500000000000426E-2</c:v>
                </c:pt>
                <c:pt idx="299">
                  <c:v>5.9999999999999609E-2</c:v>
                </c:pt>
                <c:pt idx="300">
                  <c:v>-5.2499999999999325E-2</c:v>
                </c:pt>
                <c:pt idx="301">
                  <c:v>4.0000000000000036E-2</c:v>
                </c:pt>
                <c:pt idx="302">
                  <c:v>-2.5000000000000355E-2</c:v>
                </c:pt>
                <c:pt idx="303">
                  <c:v>-1.9999999999999574E-2</c:v>
                </c:pt>
                <c:pt idx="304">
                  <c:v>9.9999999999997868E-3</c:v>
                </c:pt>
                <c:pt idx="305">
                  <c:v>3.4999999999999254E-2</c:v>
                </c:pt>
                <c:pt idx="306">
                  <c:v>-3.7499999999998757E-2</c:v>
                </c:pt>
                <c:pt idx="307">
                  <c:v>2.4999999999999467E-2</c:v>
                </c:pt>
                <c:pt idx="308">
                  <c:v>2.7499999999999858E-2</c:v>
                </c:pt>
                <c:pt idx="309">
                  <c:v>-6.25E-2</c:v>
                </c:pt>
                <c:pt idx="310">
                  <c:v>2.5000000000003908E-3</c:v>
                </c:pt>
                <c:pt idx="311">
                  <c:v>-2.5000000000003908E-3</c:v>
                </c:pt>
                <c:pt idx="312">
                  <c:v>-4.9999999999998934E-3</c:v>
                </c:pt>
                <c:pt idx="313">
                  <c:v>8.0000000000000071E-2</c:v>
                </c:pt>
                <c:pt idx="314">
                  <c:v>-2.0000000000000462E-2</c:v>
                </c:pt>
                <c:pt idx="315">
                  <c:v>-3.9999999999999147E-2</c:v>
                </c:pt>
                <c:pt idx="316">
                  <c:v>-1.5000000000000568E-2</c:v>
                </c:pt>
                <c:pt idx="317">
                  <c:v>-4.9999999999998934E-3</c:v>
                </c:pt>
                <c:pt idx="318">
                  <c:v>9.9999999999997868E-3</c:v>
                </c:pt>
                <c:pt idx="319">
                  <c:v>1.5000000000000568E-2</c:v>
                </c:pt>
                <c:pt idx="320">
                  <c:v>0.13749999999999929</c:v>
                </c:pt>
                <c:pt idx="321">
                  <c:v>-0.10999999999999943</c:v>
                </c:pt>
                <c:pt idx="322">
                  <c:v>1.2499999999999289E-2</c:v>
                </c:pt>
                <c:pt idx="323">
                  <c:v>6.2500000000000888E-2</c:v>
                </c:pt>
                <c:pt idx="324">
                  <c:v>-5.5000000000000604E-2</c:v>
                </c:pt>
                <c:pt idx="325">
                  <c:v>-4.2499999999999538E-2</c:v>
                </c:pt>
                <c:pt idx="326">
                  <c:v>-2.5000000000000355E-2</c:v>
                </c:pt>
                <c:pt idx="327">
                  <c:v>1.7500000000000071E-2</c:v>
                </c:pt>
                <c:pt idx="328">
                  <c:v>-7.5000000000002842E-3</c:v>
                </c:pt>
                <c:pt idx="329">
                  <c:v>-7.499999999999396E-3</c:v>
                </c:pt>
                <c:pt idx="330">
                  <c:v>2.4999999999995026E-3</c:v>
                </c:pt>
                <c:pt idx="331">
                  <c:v>3.0000000000000249E-2</c:v>
                </c:pt>
                <c:pt idx="332">
                  <c:v>1.2500000000000178E-2</c:v>
                </c:pt>
                <c:pt idx="333">
                  <c:v>0.21750000000000025</c:v>
                </c:pt>
                <c:pt idx="334">
                  <c:v>-0.26750000000000096</c:v>
                </c:pt>
                <c:pt idx="335">
                  <c:v>5.0000000000007816E-3</c:v>
                </c:pt>
                <c:pt idx="336">
                  <c:v>2.4999999999995026E-3</c:v>
                </c:pt>
                <c:pt idx="337">
                  <c:v>7.5000000000002842E-3</c:v>
                </c:pt>
                <c:pt idx="338">
                  <c:v>9.9999999999997868E-3</c:v>
                </c:pt>
                <c:pt idx="339">
                  <c:v>-2.4999999999999467E-2</c:v>
                </c:pt>
                <c:pt idx="340">
                  <c:v>8.4999999999999076E-2</c:v>
                </c:pt>
                <c:pt idx="341">
                  <c:v>-4.9999999999998934E-2</c:v>
                </c:pt>
                <c:pt idx="342">
                  <c:v>3.9999999999999147E-2</c:v>
                </c:pt>
                <c:pt idx="343">
                  <c:v>-4.0000000000000036E-2</c:v>
                </c:pt>
                <c:pt idx="344">
                  <c:v>9.0000000000000746E-2</c:v>
                </c:pt>
                <c:pt idx="345">
                  <c:v>-0.10500000000000043</c:v>
                </c:pt>
                <c:pt idx="346">
                  <c:v>-1.2500000000000178E-2</c:v>
                </c:pt>
                <c:pt idx="347">
                  <c:v>2.5000000000003908E-3</c:v>
                </c:pt>
                <c:pt idx="348">
                  <c:v>4.9999999999998934E-3</c:v>
                </c:pt>
                <c:pt idx="349">
                  <c:v>4.750000000000032E-2</c:v>
                </c:pt>
                <c:pt idx="350">
                  <c:v>-3.500000000000103E-2</c:v>
                </c:pt>
                <c:pt idx="351">
                  <c:v>-1.2499999999999289E-2</c:v>
                </c:pt>
                <c:pt idx="352">
                  <c:v>2.7499999999999858E-2</c:v>
                </c:pt>
                <c:pt idx="353">
                  <c:v>-2.4999999999995026E-3</c:v>
                </c:pt>
                <c:pt idx="354">
                  <c:v>1.4999999999998792E-2</c:v>
                </c:pt>
                <c:pt idx="355">
                  <c:v>-1.9999999999997797E-2</c:v>
                </c:pt>
                <c:pt idx="356">
                  <c:v>-2.5000000000002132E-2</c:v>
                </c:pt>
                <c:pt idx="357">
                  <c:v>4.7500000000001208E-2</c:v>
                </c:pt>
                <c:pt idx="358">
                  <c:v>-5.5000000000001492E-2</c:v>
                </c:pt>
                <c:pt idx="359">
                  <c:v>7.5000000000020606E-3</c:v>
                </c:pt>
                <c:pt idx="360">
                  <c:v>1.9999999999997797E-2</c:v>
                </c:pt>
                <c:pt idx="361">
                  <c:v>-1.9999999999997797E-2</c:v>
                </c:pt>
                <c:pt idx="362">
                  <c:v>-1.2500000000001066E-2</c:v>
                </c:pt>
                <c:pt idx="363">
                  <c:v>9.9999999999997868E-3</c:v>
                </c:pt>
                <c:pt idx="364">
                  <c:v>2.2499999999999076E-2</c:v>
                </c:pt>
                <c:pt idx="365">
                  <c:v>5.000000000002558E-3</c:v>
                </c:pt>
                <c:pt idx="366">
                  <c:v>-3.2500000000002416E-2</c:v>
                </c:pt>
                <c:pt idx="367">
                  <c:v>3.5000000000001918E-2</c:v>
                </c:pt>
                <c:pt idx="368">
                  <c:v>-1.5000000000002345E-2</c:v>
                </c:pt>
                <c:pt idx="369">
                  <c:v>0.18000000000000149</c:v>
                </c:pt>
                <c:pt idx="370">
                  <c:v>-0.16749999999999865</c:v>
                </c:pt>
                <c:pt idx="371">
                  <c:v>-1.0000000000001563E-2</c:v>
                </c:pt>
                <c:pt idx="372">
                  <c:v>4.7499999999999432E-2</c:v>
                </c:pt>
                <c:pt idx="373">
                  <c:v>-6.9999999999998508E-2</c:v>
                </c:pt>
                <c:pt idx="374">
                  <c:v>6.7499999999999005E-2</c:v>
                </c:pt>
                <c:pt idx="375">
                  <c:v>-4.7499999999999432E-2</c:v>
                </c:pt>
                <c:pt idx="376">
                  <c:v>1.2499999999999289E-2</c:v>
                </c:pt>
                <c:pt idx="377">
                  <c:v>0.10749999999999993</c:v>
                </c:pt>
                <c:pt idx="378">
                  <c:v>-9.2499999999999361E-2</c:v>
                </c:pt>
                <c:pt idx="379">
                  <c:v>0.10249999999999915</c:v>
                </c:pt>
                <c:pt idx="380">
                  <c:v>-0.14999999999999858</c:v>
                </c:pt>
                <c:pt idx="381">
                  <c:v>2.2499999999999076E-2</c:v>
                </c:pt>
                <c:pt idx="382">
                  <c:v>-7.5000000000002842E-3</c:v>
                </c:pt>
                <c:pt idx="383">
                  <c:v>-1.9999999999999574E-2</c:v>
                </c:pt>
                <c:pt idx="384">
                  <c:v>7.2499999999999787E-2</c:v>
                </c:pt>
                <c:pt idx="385">
                  <c:v>-5.9999999999998721E-2</c:v>
                </c:pt>
                <c:pt idx="386">
                  <c:v>4.9999999999990052E-3</c:v>
                </c:pt>
                <c:pt idx="387">
                  <c:v>6.7499999999999005E-2</c:v>
                </c:pt>
                <c:pt idx="388">
                  <c:v>-3.4999999999998366E-2</c:v>
                </c:pt>
                <c:pt idx="389">
                  <c:v>-4.0000000000000924E-2</c:v>
                </c:pt>
                <c:pt idx="390">
                  <c:v>2.7499999999999858E-2</c:v>
                </c:pt>
                <c:pt idx="391">
                  <c:v>-3.7499999999999645E-2</c:v>
                </c:pt>
                <c:pt idx="392">
                  <c:v>1.7500000000000071E-2</c:v>
                </c:pt>
                <c:pt idx="393">
                  <c:v>-1.5000000000000568E-2</c:v>
                </c:pt>
                <c:pt idx="394">
                  <c:v>5.5000000000001492E-2</c:v>
                </c:pt>
                <c:pt idx="395">
                  <c:v>-2.7500000000001634E-2</c:v>
                </c:pt>
                <c:pt idx="396">
                  <c:v>5.0000000000007816E-3</c:v>
                </c:pt>
                <c:pt idx="397">
                  <c:v>3.5000000000000142E-2</c:v>
                </c:pt>
                <c:pt idx="398">
                  <c:v>-2.7499999999999858E-2</c:v>
                </c:pt>
                <c:pt idx="399">
                  <c:v>-1.7763568394002505E-15</c:v>
                </c:pt>
                <c:pt idx="400">
                  <c:v>-3.4999999999998366E-2</c:v>
                </c:pt>
                <c:pt idx="401">
                  <c:v>1.7500000000000071E-2</c:v>
                </c:pt>
                <c:pt idx="402">
                  <c:v>-2.5000000000000355E-2</c:v>
                </c:pt>
                <c:pt idx="403">
                  <c:v>0.14499999999999957</c:v>
                </c:pt>
                <c:pt idx="404">
                  <c:v>-0.13499999999999979</c:v>
                </c:pt>
                <c:pt idx="405">
                  <c:v>0</c:v>
                </c:pt>
                <c:pt idx="406">
                  <c:v>-2.4999999999995026E-3</c:v>
                </c:pt>
                <c:pt idx="407">
                  <c:v>0</c:v>
                </c:pt>
                <c:pt idx="408">
                  <c:v>5.0000000000007816E-3</c:v>
                </c:pt>
                <c:pt idx="409">
                  <c:v>-1.7763568394002505E-15</c:v>
                </c:pt>
                <c:pt idx="410">
                  <c:v>-4.9999999999990052E-3</c:v>
                </c:pt>
                <c:pt idx="411">
                  <c:v>1.2499999999999289E-2</c:v>
                </c:pt>
                <c:pt idx="412">
                  <c:v>7.5000000000001066E-2</c:v>
                </c:pt>
                <c:pt idx="413">
                  <c:v>-9.0000000000001634E-2</c:v>
                </c:pt>
                <c:pt idx="414">
                  <c:v>1.7763568394002505E-15</c:v>
                </c:pt>
                <c:pt idx="415">
                  <c:v>1.7499999999998295E-2</c:v>
                </c:pt>
                <c:pt idx="416">
                  <c:v>-1.2499999999999289E-2</c:v>
                </c:pt>
                <c:pt idx="417">
                  <c:v>4.0000000000000924E-2</c:v>
                </c:pt>
                <c:pt idx="418">
                  <c:v>-2.2500000000000853E-2</c:v>
                </c:pt>
                <c:pt idx="419">
                  <c:v>-9.9999999999997868E-3</c:v>
                </c:pt>
                <c:pt idx="420">
                  <c:v>-5.0000000000007816E-3</c:v>
                </c:pt>
                <c:pt idx="421">
                  <c:v>8.0000000000001847E-2</c:v>
                </c:pt>
                <c:pt idx="422">
                  <c:v>-6.2500000000001776E-2</c:v>
                </c:pt>
                <c:pt idx="423">
                  <c:v>-7.4999999999985079E-3</c:v>
                </c:pt>
                <c:pt idx="424">
                  <c:v>3.7499999999997868E-2</c:v>
                </c:pt>
                <c:pt idx="425">
                  <c:v>-5.7499999999997442E-2</c:v>
                </c:pt>
                <c:pt idx="426">
                  <c:v>4.9999999999990052E-3</c:v>
                </c:pt>
                <c:pt idx="427">
                  <c:v>5.4999999999999716E-2</c:v>
                </c:pt>
                <c:pt idx="428">
                  <c:v>-6.25E-2</c:v>
                </c:pt>
                <c:pt idx="429">
                  <c:v>2.4999999999998579E-2</c:v>
                </c:pt>
                <c:pt idx="430">
                  <c:v>3.0000000000002913E-2</c:v>
                </c:pt>
                <c:pt idx="431">
                  <c:v>6.9999999999998508E-2</c:v>
                </c:pt>
                <c:pt idx="432">
                  <c:v>-0.10750000000000171</c:v>
                </c:pt>
                <c:pt idx="433">
                  <c:v>3.2500000000002416E-2</c:v>
                </c:pt>
                <c:pt idx="434">
                  <c:v>-2.500000000001279E-3</c:v>
                </c:pt>
                <c:pt idx="435">
                  <c:v>-3.9999999999999147E-2</c:v>
                </c:pt>
                <c:pt idx="436">
                  <c:v>-2.4999999999995026E-3</c:v>
                </c:pt>
                <c:pt idx="437">
                  <c:v>-2.500000000001279E-3</c:v>
                </c:pt>
                <c:pt idx="438">
                  <c:v>2.500000000001279E-3</c:v>
                </c:pt>
                <c:pt idx="439">
                  <c:v>1.4999999999998792E-2</c:v>
                </c:pt>
                <c:pt idx="440">
                  <c:v>-9.9999999999997868E-3</c:v>
                </c:pt>
                <c:pt idx="441">
                  <c:v>6.7500000000000782E-2</c:v>
                </c:pt>
                <c:pt idx="442">
                  <c:v>-3.7500000000001421E-2</c:v>
                </c:pt>
                <c:pt idx="443">
                  <c:v>8.7500000000000355E-2</c:v>
                </c:pt>
                <c:pt idx="444">
                  <c:v>-5.4999999999997939E-2</c:v>
                </c:pt>
                <c:pt idx="445">
                  <c:v>-7.0000000000002061E-2</c:v>
                </c:pt>
                <c:pt idx="446">
                  <c:v>1.5000000000000568E-2</c:v>
                </c:pt>
                <c:pt idx="447">
                  <c:v>5.9999999999998721E-2</c:v>
                </c:pt>
                <c:pt idx="448">
                  <c:v>-3.4999999999998366E-2</c:v>
                </c:pt>
                <c:pt idx="449">
                  <c:v>7.5000000000002842E-3</c:v>
                </c:pt>
                <c:pt idx="450">
                  <c:v>-4.2500000000000426E-2</c:v>
                </c:pt>
                <c:pt idx="451">
                  <c:v>2.4999999999995026E-3</c:v>
                </c:pt>
                <c:pt idx="452">
                  <c:v>5.0000000000000711E-2</c:v>
                </c:pt>
                <c:pt idx="453">
                  <c:v>-1.2500000000001066E-2</c:v>
                </c:pt>
                <c:pt idx="454">
                  <c:v>-4.7499999999999432E-2</c:v>
                </c:pt>
                <c:pt idx="455">
                  <c:v>0.17750000000000021</c:v>
                </c:pt>
                <c:pt idx="456">
                  <c:v>-2.500000000001279E-3</c:v>
                </c:pt>
                <c:pt idx="457">
                  <c:v>-0.14249999999999829</c:v>
                </c:pt>
                <c:pt idx="458">
                  <c:v>4.7499999999999432E-2</c:v>
                </c:pt>
                <c:pt idx="459">
                  <c:v>-3.5000000000000142E-2</c:v>
                </c:pt>
                <c:pt idx="460">
                  <c:v>-2.2500000000000853E-2</c:v>
                </c:pt>
                <c:pt idx="461">
                  <c:v>-7.4999999999985079E-3</c:v>
                </c:pt>
                <c:pt idx="462">
                  <c:v>9.7500000000000142E-2</c:v>
                </c:pt>
                <c:pt idx="463">
                  <c:v>4.4999999999998153E-2</c:v>
                </c:pt>
                <c:pt idx="464">
                  <c:v>-5.4999999999997939E-2</c:v>
                </c:pt>
                <c:pt idx="465">
                  <c:v>-8.250000000000135E-2</c:v>
                </c:pt>
                <c:pt idx="466">
                  <c:v>6.25E-2</c:v>
                </c:pt>
                <c:pt idx="467">
                  <c:v>1.7763568394002505E-15</c:v>
                </c:pt>
                <c:pt idx="468">
                  <c:v>4.9999999999997158E-2</c:v>
                </c:pt>
                <c:pt idx="469">
                  <c:v>-0.12499999999999822</c:v>
                </c:pt>
                <c:pt idx="470">
                  <c:v>6.7500000000000782E-2</c:v>
                </c:pt>
                <c:pt idx="471">
                  <c:v>-4.2500000000002203E-2</c:v>
                </c:pt>
                <c:pt idx="472">
                  <c:v>2.2500000000000853E-2</c:v>
                </c:pt>
                <c:pt idx="473">
                  <c:v>-1.2499999999999289E-2</c:v>
                </c:pt>
                <c:pt idx="474">
                  <c:v>0.125</c:v>
                </c:pt>
                <c:pt idx="475">
                  <c:v>-4.0000000000000924E-2</c:v>
                </c:pt>
                <c:pt idx="476">
                  <c:v>-8.7499999999998579E-2</c:v>
                </c:pt>
                <c:pt idx="477">
                  <c:v>-2.5000000000002132E-2</c:v>
                </c:pt>
                <c:pt idx="478">
                  <c:v>0.12500000000000178</c:v>
                </c:pt>
                <c:pt idx="479">
                  <c:v>-5.4999999999999716E-2</c:v>
                </c:pt>
                <c:pt idx="480">
                  <c:v>-7.2500000000001563E-2</c:v>
                </c:pt>
                <c:pt idx="481">
                  <c:v>1.7500000000000071E-2</c:v>
                </c:pt>
                <c:pt idx="482">
                  <c:v>-1.2499999999999289E-2</c:v>
                </c:pt>
                <c:pt idx="483">
                  <c:v>0.22500000000000142</c:v>
                </c:pt>
                <c:pt idx="484">
                  <c:v>-0.11250000000000249</c:v>
                </c:pt>
                <c:pt idx="485">
                  <c:v>-0.10749999999999815</c:v>
                </c:pt>
                <c:pt idx="486">
                  <c:v>1.7499999999998295E-2</c:v>
                </c:pt>
                <c:pt idx="487">
                  <c:v>3.2500000000000639E-2</c:v>
                </c:pt>
                <c:pt idx="488">
                  <c:v>0.28500000000000014</c:v>
                </c:pt>
                <c:pt idx="489">
                  <c:v>-0.15249999999999986</c:v>
                </c:pt>
                <c:pt idx="490">
                  <c:v>-8.2499999999999574E-2</c:v>
                </c:pt>
                <c:pt idx="491">
                  <c:v>-4.7500000000001208E-2</c:v>
                </c:pt>
                <c:pt idx="492">
                  <c:v>6.2500000000001776E-2</c:v>
                </c:pt>
                <c:pt idx="493">
                  <c:v>-0.12250000000000227</c:v>
                </c:pt>
                <c:pt idx="494">
                  <c:v>5.7500000000002771E-2</c:v>
                </c:pt>
                <c:pt idx="495">
                  <c:v>-2.5000000000002132E-2</c:v>
                </c:pt>
                <c:pt idx="496">
                  <c:v>-3.9999999999999147E-2</c:v>
                </c:pt>
                <c:pt idx="497">
                  <c:v>0.13249999999999851</c:v>
                </c:pt>
                <c:pt idx="498">
                  <c:v>-2.4999999999998579E-2</c:v>
                </c:pt>
                <c:pt idx="499">
                  <c:v>-8.2499999999999574E-2</c:v>
                </c:pt>
                <c:pt idx="500">
                  <c:v>1.2499999999999289E-2</c:v>
                </c:pt>
                <c:pt idx="501">
                  <c:v>-9.9999999999997868E-3</c:v>
                </c:pt>
                <c:pt idx="502">
                  <c:v>4.2500000000000426E-2</c:v>
                </c:pt>
                <c:pt idx="503">
                  <c:v>0.10249999999999915</c:v>
                </c:pt>
                <c:pt idx="504">
                  <c:v>-0.1225000000000005</c:v>
                </c:pt>
                <c:pt idx="505">
                  <c:v>9.2500000000001137E-2</c:v>
                </c:pt>
                <c:pt idx="506">
                  <c:v>-4.0000000000000924E-2</c:v>
                </c:pt>
                <c:pt idx="507">
                  <c:v>0.18250000000000099</c:v>
                </c:pt>
                <c:pt idx="508">
                  <c:v>-0.21499999999999986</c:v>
                </c:pt>
                <c:pt idx="509">
                  <c:v>8.49999999999973E-2</c:v>
                </c:pt>
                <c:pt idx="510">
                  <c:v>7.0000000000003837E-2</c:v>
                </c:pt>
                <c:pt idx="511">
                  <c:v>0.10249999999999915</c:v>
                </c:pt>
                <c:pt idx="512">
                  <c:v>8.2499999999999574E-2</c:v>
                </c:pt>
                <c:pt idx="513">
                  <c:v>-0.26250000000000284</c:v>
                </c:pt>
                <c:pt idx="514">
                  <c:v>-9.9999999999997868E-2</c:v>
                </c:pt>
                <c:pt idx="515">
                  <c:v>0.18500000000000227</c:v>
                </c:pt>
                <c:pt idx="516">
                  <c:v>-7.5000000000002842E-2</c:v>
                </c:pt>
                <c:pt idx="517">
                  <c:v>-0.13749999999999929</c:v>
                </c:pt>
                <c:pt idx="518">
                  <c:v>1.7500000000001847E-2</c:v>
                </c:pt>
                <c:pt idx="519">
                  <c:v>9.9999999999980105E-3</c:v>
                </c:pt>
                <c:pt idx="520">
                  <c:v>4.4999999999998153E-2</c:v>
                </c:pt>
                <c:pt idx="521">
                  <c:v>-4.9999999999954525E-3</c:v>
                </c:pt>
                <c:pt idx="522">
                  <c:v>-5.7500000000004547E-2</c:v>
                </c:pt>
                <c:pt idx="523">
                  <c:v>0.30750000000000455</c:v>
                </c:pt>
                <c:pt idx="524">
                  <c:v>-0.17000000000000526</c:v>
                </c:pt>
                <c:pt idx="525">
                  <c:v>-3.7499999999994316E-2</c:v>
                </c:pt>
                <c:pt idx="526">
                  <c:v>-5.0000000000004263E-2</c:v>
                </c:pt>
                <c:pt idx="527">
                  <c:v>3.7500000000001421E-2</c:v>
                </c:pt>
                <c:pt idx="528">
                  <c:v>-6.7499999999999005E-2</c:v>
                </c:pt>
                <c:pt idx="529">
                  <c:v>2.7499999999996305E-2</c:v>
                </c:pt>
                <c:pt idx="530">
                  <c:v>-1.9999999999996021E-2</c:v>
                </c:pt>
                <c:pt idx="531">
                  <c:v>1.2499999999999289E-2</c:v>
                </c:pt>
                <c:pt idx="532">
                  <c:v>-4.7499999999999432E-2</c:v>
                </c:pt>
                <c:pt idx="533">
                  <c:v>7.4999999999995737E-2</c:v>
                </c:pt>
                <c:pt idx="534">
                  <c:v>5.0000000000061107E-3</c:v>
                </c:pt>
                <c:pt idx="535">
                  <c:v>-3.7500000000004974E-2</c:v>
                </c:pt>
                <c:pt idx="536">
                  <c:v>0.51250000000000284</c:v>
                </c:pt>
                <c:pt idx="537">
                  <c:v>-0.48000000000000043</c:v>
                </c:pt>
                <c:pt idx="538">
                  <c:v>0.10749999999999815</c:v>
                </c:pt>
                <c:pt idx="539">
                  <c:v>-0.13999999999999702</c:v>
                </c:pt>
                <c:pt idx="540">
                  <c:v>-4.5000000000001705E-2</c:v>
                </c:pt>
                <c:pt idx="541">
                  <c:v>3.5000000000000142E-2</c:v>
                </c:pt>
                <c:pt idx="542">
                  <c:v>5.4999999999999716E-2</c:v>
                </c:pt>
                <c:pt idx="543">
                  <c:v>-8.9999999999999858E-2</c:v>
                </c:pt>
                <c:pt idx="544">
                  <c:v>7.7500000000000568E-2</c:v>
                </c:pt>
                <c:pt idx="545">
                  <c:v>-7.5000000000002842E-2</c:v>
                </c:pt>
                <c:pt idx="546">
                  <c:v>4.7500000000002984E-2</c:v>
                </c:pt>
                <c:pt idx="547">
                  <c:v>-7.0000000000000284E-2</c:v>
                </c:pt>
                <c:pt idx="548">
                  <c:v>3.7500000000001421E-2</c:v>
                </c:pt>
                <c:pt idx="549">
                  <c:v>0.29499999999999815</c:v>
                </c:pt>
                <c:pt idx="550">
                  <c:v>-0.13749999999999929</c:v>
                </c:pt>
                <c:pt idx="551">
                  <c:v>-6.2500000000003553E-2</c:v>
                </c:pt>
                <c:pt idx="552">
                  <c:v>0.39750000000000441</c:v>
                </c:pt>
                <c:pt idx="553">
                  <c:v>-0.35500000000000043</c:v>
                </c:pt>
                <c:pt idx="554">
                  <c:v>-9.2500000000001137E-2</c:v>
                </c:pt>
                <c:pt idx="555">
                  <c:v>2.500000000001279E-3</c:v>
                </c:pt>
                <c:pt idx="556">
                  <c:v>0.24999999999999645</c:v>
                </c:pt>
                <c:pt idx="557">
                  <c:v>-7.249999999999801E-2</c:v>
                </c:pt>
                <c:pt idx="558">
                  <c:v>-0.16999999999999815</c:v>
                </c:pt>
                <c:pt idx="559">
                  <c:v>1.0249999999999986</c:v>
                </c:pt>
                <c:pt idx="560">
                  <c:v>-0.90500000000000114</c:v>
                </c:pt>
                <c:pt idx="561">
                  <c:v>-0.17749999999999844</c:v>
                </c:pt>
                <c:pt idx="562">
                  <c:v>0.19500000000000028</c:v>
                </c:pt>
                <c:pt idx="563">
                  <c:v>3.822499999999998</c:v>
                </c:pt>
                <c:pt idx="564">
                  <c:v>-3.009999999999998</c:v>
                </c:pt>
                <c:pt idx="565">
                  <c:v>-0.79749999999999943</c:v>
                </c:pt>
                <c:pt idx="566">
                  <c:v>0.23999999999999844</c:v>
                </c:pt>
                <c:pt idx="567">
                  <c:v>0.20500000000000185</c:v>
                </c:pt>
                <c:pt idx="568">
                  <c:v>-0.42000000000000526</c:v>
                </c:pt>
                <c:pt idx="569">
                  <c:v>-0.18249999999999744</c:v>
                </c:pt>
                <c:pt idx="570">
                  <c:v>0.21000000000000085</c:v>
                </c:pt>
                <c:pt idx="571">
                  <c:v>-0.17249999999999943</c:v>
                </c:pt>
                <c:pt idx="572">
                  <c:v>9.2500000000001137E-2</c:v>
                </c:pt>
                <c:pt idx="573">
                  <c:v>0.64249999999999829</c:v>
                </c:pt>
                <c:pt idx="574">
                  <c:v>0.78249999999999886</c:v>
                </c:pt>
                <c:pt idx="575">
                  <c:v>-1.4549999999999983</c:v>
                </c:pt>
                <c:pt idx="576">
                  <c:v>3.7650000000000006</c:v>
                </c:pt>
                <c:pt idx="577">
                  <c:v>-3.8624999999999972</c:v>
                </c:pt>
                <c:pt idx="578">
                  <c:v>4.2124999999999915</c:v>
                </c:pt>
                <c:pt idx="579">
                  <c:v>-1.1074999999999946</c:v>
                </c:pt>
                <c:pt idx="580">
                  <c:v>4.4224999999999994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4.9999999999999767E-3</c:v>
                </c:pt>
                <c:pt idx="3">
                  <c:v>4.7500000000000042E-2</c:v>
                </c:pt>
                <c:pt idx="4">
                  <c:v>-2.9999999999999971E-2</c:v>
                </c:pt>
                <c:pt idx="5">
                  <c:v>-6.2500000000000056E-2</c:v>
                </c:pt>
                <c:pt idx="6">
                  <c:v>-5.7499999999999996E-2</c:v>
                </c:pt>
                <c:pt idx="7">
                  <c:v>-2.4999999999999467E-3</c:v>
                </c:pt>
                <c:pt idx="8">
                  <c:v>4.7499999999999987E-2</c:v>
                </c:pt>
                <c:pt idx="9">
                  <c:v>4.4999999999999984E-2</c:v>
                </c:pt>
                <c:pt idx="10">
                  <c:v>-1.0000000000000009E-2</c:v>
                </c:pt>
                <c:pt idx="11">
                  <c:v>-4.2499999999999982E-2</c:v>
                </c:pt>
                <c:pt idx="12">
                  <c:v>-1.24999999999999E-2</c:v>
                </c:pt>
                <c:pt idx="13">
                  <c:v>-1.7500000000000071E-2</c:v>
                </c:pt>
                <c:pt idx="14">
                  <c:v>-1.7500000000000182E-2</c:v>
                </c:pt>
                <c:pt idx="15">
                  <c:v>1.2500000000000067E-2</c:v>
                </c:pt>
                <c:pt idx="16">
                  <c:v>1.1102230246251565E-16</c:v>
                </c:pt>
                <c:pt idx="17">
                  <c:v>-1.7500000000000071E-2</c:v>
                </c:pt>
                <c:pt idx="18">
                  <c:v>-7.4999999999999512E-3</c:v>
                </c:pt>
                <c:pt idx="19">
                  <c:v>1.7500000000000071E-2</c:v>
                </c:pt>
                <c:pt idx="20">
                  <c:v>1.4999999999999902E-2</c:v>
                </c:pt>
                <c:pt idx="21">
                  <c:v>-2.0000000000000018E-2</c:v>
                </c:pt>
                <c:pt idx="22">
                  <c:v>-1.2499999999999956E-2</c:v>
                </c:pt>
                <c:pt idx="23">
                  <c:v>4.2499999999999982E-2</c:v>
                </c:pt>
                <c:pt idx="24">
                  <c:v>3.5000000000000031E-2</c:v>
                </c:pt>
                <c:pt idx="25">
                  <c:v>-5.0000000000000044E-3</c:v>
                </c:pt>
                <c:pt idx="26">
                  <c:v>2.7499999999999969E-2</c:v>
                </c:pt>
                <c:pt idx="27">
                  <c:v>2.2500000000000075E-2</c:v>
                </c:pt>
                <c:pt idx="28">
                  <c:v>-2.0000000000000018E-2</c:v>
                </c:pt>
                <c:pt idx="29">
                  <c:v>-1.5000000000000124E-2</c:v>
                </c:pt>
                <c:pt idx="30">
                  <c:v>1.5000000000000013E-2</c:v>
                </c:pt>
                <c:pt idx="31">
                  <c:v>-9.9999999999998979E-3</c:v>
                </c:pt>
                <c:pt idx="32">
                  <c:v>-4.500000000000004E-2</c:v>
                </c:pt>
                <c:pt idx="33">
                  <c:v>-1.0000000000000009E-2</c:v>
                </c:pt>
                <c:pt idx="34">
                  <c:v>-7.4999999999999512E-3</c:v>
                </c:pt>
                <c:pt idx="35">
                  <c:v>3.2499999999999973E-2</c:v>
                </c:pt>
                <c:pt idx="36">
                  <c:v>5.4999999999999938E-2</c:v>
                </c:pt>
                <c:pt idx="37">
                  <c:v>-4.500000000000004E-2</c:v>
                </c:pt>
                <c:pt idx="38">
                  <c:v>-6.2499999999999889E-2</c:v>
                </c:pt>
                <c:pt idx="39">
                  <c:v>1.1102230246251565E-16</c:v>
                </c:pt>
                <c:pt idx="40">
                  <c:v>3.2499999999999862E-2</c:v>
                </c:pt>
                <c:pt idx="41">
                  <c:v>2.4999999999999911E-2</c:v>
                </c:pt>
                <c:pt idx="42">
                  <c:v>-1.749999999999996E-2</c:v>
                </c:pt>
                <c:pt idx="43">
                  <c:v>-1.2499999999999956E-2</c:v>
                </c:pt>
                <c:pt idx="44">
                  <c:v>5.2500000000000213E-2</c:v>
                </c:pt>
                <c:pt idx="45">
                  <c:v>2.9999999999999805E-2</c:v>
                </c:pt>
                <c:pt idx="46">
                  <c:v>-5.5000000000000382E-2</c:v>
                </c:pt>
                <c:pt idx="47">
                  <c:v>-3.4999999999999698E-2</c:v>
                </c:pt>
                <c:pt idx="48">
                  <c:v>1.0000000000000231E-2</c:v>
                </c:pt>
                <c:pt idx="49">
                  <c:v>9.9999999999997868E-3</c:v>
                </c:pt>
                <c:pt idx="50">
                  <c:v>0</c:v>
                </c:pt>
                <c:pt idx="51">
                  <c:v>-1.4999999999999902E-2</c:v>
                </c:pt>
                <c:pt idx="52">
                  <c:v>-1.0000000000000009E-2</c:v>
                </c:pt>
                <c:pt idx="53">
                  <c:v>2.0000000000000018E-2</c:v>
                </c:pt>
                <c:pt idx="54">
                  <c:v>1.0000000000000009E-2</c:v>
                </c:pt>
                <c:pt idx="55">
                  <c:v>-1.5000000000000124E-2</c:v>
                </c:pt>
                <c:pt idx="56">
                  <c:v>0</c:v>
                </c:pt>
                <c:pt idx="57">
                  <c:v>-1.2499999999999734E-2</c:v>
                </c:pt>
                <c:pt idx="58">
                  <c:v>-2.0000000000000018E-2</c:v>
                </c:pt>
                <c:pt idx="59">
                  <c:v>-7.5000000000002842E-3</c:v>
                </c:pt>
                <c:pt idx="60">
                  <c:v>-7.5000000000000622E-3</c:v>
                </c:pt>
                <c:pt idx="61">
                  <c:v>-2.4999999999999467E-3</c:v>
                </c:pt>
                <c:pt idx="62">
                  <c:v>0</c:v>
                </c:pt>
                <c:pt idx="63">
                  <c:v>2.5000000000001688E-3</c:v>
                </c:pt>
                <c:pt idx="64">
                  <c:v>2.5000000000001688E-3</c:v>
                </c:pt>
                <c:pt idx="65">
                  <c:v>9.9999999999997868E-3</c:v>
                </c:pt>
                <c:pt idx="66">
                  <c:v>1.9999999999999796E-2</c:v>
                </c:pt>
                <c:pt idx="67">
                  <c:v>5.0000000000001155E-3</c:v>
                </c:pt>
                <c:pt idx="68">
                  <c:v>-7.4999999999998401E-3</c:v>
                </c:pt>
                <c:pt idx="69">
                  <c:v>-1.2499999999999956E-2</c:v>
                </c:pt>
                <c:pt idx="70">
                  <c:v>-1.5000000000000124E-2</c:v>
                </c:pt>
                <c:pt idx="71">
                  <c:v>1.0000000000000009E-2</c:v>
                </c:pt>
                <c:pt idx="72">
                  <c:v>4.7500000000000098E-2</c:v>
                </c:pt>
                <c:pt idx="73">
                  <c:v>3.9999999999999813E-2</c:v>
                </c:pt>
                <c:pt idx="74">
                  <c:v>-2.5000000000000133E-2</c:v>
                </c:pt>
                <c:pt idx="75">
                  <c:v>-4.7499999999999876E-2</c:v>
                </c:pt>
                <c:pt idx="76">
                  <c:v>1.2500000000000178E-2</c:v>
                </c:pt>
                <c:pt idx="77">
                  <c:v>3.2499999999999973E-2</c:v>
                </c:pt>
                <c:pt idx="78">
                  <c:v>-1.5000000000000124E-2</c:v>
                </c:pt>
                <c:pt idx="79">
                  <c:v>-1.4999999999999902E-2</c:v>
                </c:pt>
                <c:pt idx="80">
                  <c:v>-4.9999999999998934E-3</c:v>
                </c:pt>
                <c:pt idx="81">
                  <c:v>-2.5000000000000133E-2</c:v>
                </c:pt>
                <c:pt idx="82">
                  <c:v>-5.0000000000001155E-3</c:v>
                </c:pt>
                <c:pt idx="83">
                  <c:v>1.0000000000000009E-2</c:v>
                </c:pt>
                <c:pt idx="84">
                  <c:v>5.2499999999999991E-2</c:v>
                </c:pt>
                <c:pt idx="85">
                  <c:v>5.7500000000000107E-2</c:v>
                </c:pt>
                <c:pt idx="86">
                  <c:v>-1.4999999999999902E-2</c:v>
                </c:pt>
                <c:pt idx="87">
                  <c:v>2.4999999999999467E-3</c:v>
                </c:pt>
                <c:pt idx="88">
                  <c:v>-1.5000000000000124E-2</c:v>
                </c:pt>
                <c:pt idx="89">
                  <c:v>-2.750000000000008E-2</c:v>
                </c:pt>
                <c:pt idx="90">
                  <c:v>1.5000000000000124E-2</c:v>
                </c:pt>
                <c:pt idx="91">
                  <c:v>-3.499999999999992E-2</c:v>
                </c:pt>
                <c:pt idx="92">
                  <c:v>-4.0000000000000036E-2</c:v>
                </c:pt>
                <c:pt idx="93">
                  <c:v>1.0000000000000009E-2</c:v>
                </c:pt>
                <c:pt idx="94">
                  <c:v>0</c:v>
                </c:pt>
                <c:pt idx="95">
                  <c:v>0</c:v>
                </c:pt>
                <c:pt idx="96">
                  <c:v>1.7500000000000071E-2</c:v>
                </c:pt>
                <c:pt idx="97">
                  <c:v>-1.0000000000000009E-2</c:v>
                </c:pt>
                <c:pt idx="98">
                  <c:v>-2.2204460492503131E-16</c:v>
                </c:pt>
                <c:pt idx="99">
                  <c:v>2.4999999999999911E-2</c:v>
                </c:pt>
                <c:pt idx="100">
                  <c:v>1.7500000000000293E-2</c:v>
                </c:pt>
                <c:pt idx="101">
                  <c:v>2.2204460492503131E-16</c:v>
                </c:pt>
                <c:pt idx="102">
                  <c:v>-3.7500000000000311E-2</c:v>
                </c:pt>
                <c:pt idx="103">
                  <c:v>-2.000000000000024E-2</c:v>
                </c:pt>
                <c:pt idx="104">
                  <c:v>2.5000000000001688E-3</c:v>
                </c:pt>
                <c:pt idx="105">
                  <c:v>5.2500000000000213E-2</c:v>
                </c:pt>
                <c:pt idx="106">
                  <c:v>6.7500000000000115E-2</c:v>
                </c:pt>
                <c:pt idx="107">
                  <c:v>-3.0000000000000249E-2</c:v>
                </c:pt>
                <c:pt idx="108">
                  <c:v>-2.000000000000024E-2</c:v>
                </c:pt>
                <c:pt idx="109">
                  <c:v>7.5000000000002842E-3</c:v>
                </c:pt>
                <c:pt idx="110">
                  <c:v>-2.4999999999999689E-2</c:v>
                </c:pt>
                <c:pt idx="111">
                  <c:v>-7.5000000000000622E-3</c:v>
                </c:pt>
                <c:pt idx="112">
                  <c:v>1.7499999999999627E-2</c:v>
                </c:pt>
                <c:pt idx="113">
                  <c:v>1.7499999999999627E-2</c:v>
                </c:pt>
                <c:pt idx="114">
                  <c:v>-2.4999999999999911E-2</c:v>
                </c:pt>
                <c:pt idx="115">
                  <c:v>-4.4999999999999485E-2</c:v>
                </c:pt>
                <c:pt idx="116">
                  <c:v>2.2500000000000409E-2</c:v>
                </c:pt>
                <c:pt idx="117">
                  <c:v>4.2499999999999538E-2</c:v>
                </c:pt>
                <c:pt idx="118">
                  <c:v>-2.5000000000000355E-2</c:v>
                </c:pt>
                <c:pt idx="119">
                  <c:v>-4.2499999999999538E-2</c:v>
                </c:pt>
                <c:pt idx="120">
                  <c:v>-2.2499999999999964E-2</c:v>
                </c:pt>
                <c:pt idx="121">
                  <c:v>2.4999999999995026E-3</c:v>
                </c:pt>
                <c:pt idx="122">
                  <c:v>2.4999999999999911E-2</c:v>
                </c:pt>
                <c:pt idx="123">
                  <c:v>5.0000000000003375E-3</c:v>
                </c:pt>
                <c:pt idx="124">
                  <c:v>-4.9999999999998934E-3</c:v>
                </c:pt>
                <c:pt idx="125">
                  <c:v>9.9999999999997868E-3</c:v>
                </c:pt>
                <c:pt idx="126">
                  <c:v>3.2499999999999751E-2</c:v>
                </c:pt>
                <c:pt idx="127">
                  <c:v>3.2500000000000195E-2</c:v>
                </c:pt>
                <c:pt idx="128">
                  <c:v>-2.9999999999999805E-2</c:v>
                </c:pt>
                <c:pt idx="129">
                  <c:v>-5.7500000000000107E-2</c:v>
                </c:pt>
                <c:pt idx="130">
                  <c:v>-1.9999999999999574E-2</c:v>
                </c:pt>
                <c:pt idx="131">
                  <c:v>2.7500000000000302E-2</c:v>
                </c:pt>
                <c:pt idx="132">
                  <c:v>4.9999999999999378E-2</c:v>
                </c:pt>
                <c:pt idx="133">
                  <c:v>1.2499999999999734E-2</c:v>
                </c:pt>
                <c:pt idx="134">
                  <c:v>-2.4999999999999911E-2</c:v>
                </c:pt>
                <c:pt idx="135">
                  <c:v>-2.0000000000000018E-2</c:v>
                </c:pt>
                <c:pt idx="136">
                  <c:v>5.0000000000003375E-3</c:v>
                </c:pt>
                <c:pt idx="137">
                  <c:v>2.4999999999999467E-3</c:v>
                </c:pt>
                <c:pt idx="138">
                  <c:v>-1.0000000000000231E-2</c:v>
                </c:pt>
                <c:pt idx="139">
                  <c:v>-4.9999999999998934E-3</c:v>
                </c:pt>
                <c:pt idx="140">
                  <c:v>-1.5000000000000124E-2</c:v>
                </c:pt>
                <c:pt idx="141">
                  <c:v>2.4999999999999467E-3</c:v>
                </c:pt>
                <c:pt idx="142">
                  <c:v>4.750000000000032E-2</c:v>
                </c:pt>
                <c:pt idx="143">
                  <c:v>3.5000000000000142E-2</c:v>
                </c:pt>
                <c:pt idx="144">
                  <c:v>-2.2499999999999964E-2</c:v>
                </c:pt>
                <c:pt idx="145">
                  <c:v>-1.2500000000000178E-2</c:v>
                </c:pt>
                <c:pt idx="146">
                  <c:v>1.9999999999999574E-2</c:v>
                </c:pt>
                <c:pt idx="147">
                  <c:v>-1.7500000000000071E-2</c:v>
                </c:pt>
                <c:pt idx="148">
                  <c:v>-4.2499999999999538E-2</c:v>
                </c:pt>
                <c:pt idx="149">
                  <c:v>-1.9999999999999574E-2</c:v>
                </c:pt>
                <c:pt idx="150">
                  <c:v>2.4999999999999467E-2</c:v>
                </c:pt>
                <c:pt idx="151">
                  <c:v>2.9999999999999805E-2</c:v>
                </c:pt>
                <c:pt idx="152">
                  <c:v>-2.249999999999952E-2</c:v>
                </c:pt>
                <c:pt idx="153">
                  <c:v>-1.5000000000000124E-2</c:v>
                </c:pt>
                <c:pt idx="154">
                  <c:v>1.2499999999999734E-2</c:v>
                </c:pt>
                <c:pt idx="155">
                  <c:v>-2.4999999999999467E-3</c:v>
                </c:pt>
                <c:pt idx="156">
                  <c:v>4.750000000000032E-2</c:v>
                </c:pt>
                <c:pt idx="157">
                  <c:v>4.9999999999999822E-2</c:v>
                </c:pt>
                <c:pt idx="158">
                  <c:v>-3.5000000000000586E-2</c:v>
                </c:pt>
                <c:pt idx="159">
                  <c:v>-2.7499999999999858E-2</c:v>
                </c:pt>
                <c:pt idx="160">
                  <c:v>-1.2499999999999289E-2</c:v>
                </c:pt>
                <c:pt idx="161">
                  <c:v>-2.9999999999999805E-2</c:v>
                </c:pt>
                <c:pt idx="162">
                  <c:v>-7.5000000000007283E-3</c:v>
                </c:pt>
                <c:pt idx="163">
                  <c:v>2.4999999999999467E-2</c:v>
                </c:pt>
                <c:pt idx="164">
                  <c:v>1.5000000000000568E-2</c:v>
                </c:pt>
                <c:pt idx="165">
                  <c:v>-9.9999999999993427E-3</c:v>
                </c:pt>
                <c:pt idx="166">
                  <c:v>-5.0000000000003375E-3</c:v>
                </c:pt>
                <c:pt idx="167">
                  <c:v>2.4999999999999467E-2</c:v>
                </c:pt>
                <c:pt idx="168">
                  <c:v>2.5000000000000355E-2</c:v>
                </c:pt>
                <c:pt idx="169">
                  <c:v>4.2500000000000426E-2</c:v>
                </c:pt>
                <c:pt idx="170">
                  <c:v>4.2499999999999538E-2</c:v>
                </c:pt>
                <c:pt idx="171">
                  <c:v>-6.7500000000000338E-2</c:v>
                </c:pt>
                <c:pt idx="172">
                  <c:v>-5.4999999999999716E-2</c:v>
                </c:pt>
                <c:pt idx="173">
                  <c:v>2.5000000000003908E-3</c:v>
                </c:pt>
                <c:pt idx="174">
                  <c:v>-2.7499999999999858E-2</c:v>
                </c:pt>
                <c:pt idx="175">
                  <c:v>9.9999999999997868E-3</c:v>
                </c:pt>
                <c:pt idx="176">
                  <c:v>4.4999999999999929E-2</c:v>
                </c:pt>
                <c:pt idx="177">
                  <c:v>-1.2500000000000178E-2</c:v>
                </c:pt>
                <c:pt idx="178">
                  <c:v>-2.5000000000000355E-2</c:v>
                </c:pt>
                <c:pt idx="179">
                  <c:v>1.0000000000000231E-2</c:v>
                </c:pt>
                <c:pt idx="180">
                  <c:v>-4.9999999999994493E-3</c:v>
                </c:pt>
                <c:pt idx="181">
                  <c:v>2.7499999999999858E-2</c:v>
                </c:pt>
                <c:pt idx="182">
                  <c:v>4.4999999999999485E-2</c:v>
                </c:pt>
                <c:pt idx="183">
                  <c:v>-2.4999999999999467E-3</c:v>
                </c:pt>
                <c:pt idx="184">
                  <c:v>-1.499999999999968E-2</c:v>
                </c:pt>
                <c:pt idx="185">
                  <c:v>-2.4999999999999911E-2</c:v>
                </c:pt>
                <c:pt idx="186">
                  <c:v>-1.0000000000000231E-2</c:v>
                </c:pt>
                <c:pt idx="187">
                  <c:v>2.4999999999999467E-3</c:v>
                </c:pt>
                <c:pt idx="188">
                  <c:v>-2.4999999999999467E-3</c:v>
                </c:pt>
                <c:pt idx="189">
                  <c:v>3.7499999999999645E-2</c:v>
                </c:pt>
                <c:pt idx="190">
                  <c:v>3.2500000000000195E-2</c:v>
                </c:pt>
                <c:pt idx="191">
                  <c:v>-3.4999999999999698E-2</c:v>
                </c:pt>
                <c:pt idx="192">
                  <c:v>-6.25E-2</c:v>
                </c:pt>
                <c:pt idx="193">
                  <c:v>-2.2499999999999964E-2</c:v>
                </c:pt>
                <c:pt idx="194">
                  <c:v>1.499999999999968E-2</c:v>
                </c:pt>
                <c:pt idx="195">
                  <c:v>2.4999999999999467E-3</c:v>
                </c:pt>
                <c:pt idx="196">
                  <c:v>1.2500000000000178E-2</c:v>
                </c:pt>
                <c:pt idx="197">
                  <c:v>5.0000000000000266E-2</c:v>
                </c:pt>
                <c:pt idx="198">
                  <c:v>2.7499999999999858E-2</c:v>
                </c:pt>
                <c:pt idx="199">
                  <c:v>-2.7500000000000302E-2</c:v>
                </c:pt>
                <c:pt idx="200">
                  <c:v>-3.2499999999999751E-2</c:v>
                </c:pt>
                <c:pt idx="201">
                  <c:v>-1.5000000000000124E-2</c:v>
                </c:pt>
                <c:pt idx="202">
                  <c:v>-2.9999999999999805E-2</c:v>
                </c:pt>
                <c:pt idx="203">
                  <c:v>4.4408920985006262E-16</c:v>
                </c:pt>
                <c:pt idx="204">
                  <c:v>2.4999999999999467E-2</c:v>
                </c:pt>
                <c:pt idx="205">
                  <c:v>-2.2500000000000409E-2</c:v>
                </c:pt>
                <c:pt idx="206">
                  <c:v>-1.9999999999999574E-2</c:v>
                </c:pt>
                <c:pt idx="207">
                  <c:v>3.5000000000000142E-2</c:v>
                </c:pt>
                <c:pt idx="208">
                  <c:v>2.4999999999999911E-2</c:v>
                </c:pt>
                <c:pt idx="209">
                  <c:v>-2.9999999999999805E-2</c:v>
                </c:pt>
                <c:pt idx="210">
                  <c:v>-2.0000000000000462E-2</c:v>
                </c:pt>
                <c:pt idx="211">
                  <c:v>4.9999999999999822E-2</c:v>
                </c:pt>
                <c:pt idx="212">
                  <c:v>4.000000000000048E-2</c:v>
                </c:pt>
                <c:pt idx="213">
                  <c:v>-1.7500000000000071E-2</c:v>
                </c:pt>
                <c:pt idx="214">
                  <c:v>-4.9999999999998934E-3</c:v>
                </c:pt>
                <c:pt idx="215">
                  <c:v>2.7499999999999858E-2</c:v>
                </c:pt>
                <c:pt idx="216">
                  <c:v>9.9999999999997868E-3</c:v>
                </c:pt>
                <c:pt idx="217">
                  <c:v>-4.4999999999999485E-2</c:v>
                </c:pt>
                <c:pt idx="218">
                  <c:v>-3.2500000000000195E-2</c:v>
                </c:pt>
                <c:pt idx="219">
                  <c:v>-5.0000000000003375E-3</c:v>
                </c:pt>
                <c:pt idx="220">
                  <c:v>-4.9999999999994493E-3</c:v>
                </c:pt>
                <c:pt idx="221">
                  <c:v>-2.4999999999999467E-3</c:v>
                </c:pt>
                <c:pt idx="222">
                  <c:v>-1.2500000000001066E-2</c:v>
                </c:pt>
                <c:pt idx="223">
                  <c:v>-1.2499999999999734E-2</c:v>
                </c:pt>
                <c:pt idx="224">
                  <c:v>8.8817841970012523E-16</c:v>
                </c:pt>
                <c:pt idx="225">
                  <c:v>4.9999999999990052E-3</c:v>
                </c:pt>
                <c:pt idx="226">
                  <c:v>4.9999999999998934E-3</c:v>
                </c:pt>
                <c:pt idx="227">
                  <c:v>5.2500000000001101E-2</c:v>
                </c:pt>
                <c:pt idx="228">
                  <c:v>3.7500000000000533E-2</c:v>
                </c:pt>
                <c:pt idx="229">
                  <c:v>-5.0000000000007816E-3</c:v>
                </c:pt>
                <c:pt idx="230">
                  <c:v>2.4999999999986144E-3</c:v>
                </c:pt>
                <c:pt idx="231">
                  <c:v>-5.2499999999999325E-2</c:v>
                </c:pt>
                <c:pt idx="232">
                  <c:v>5.0000000000007816E-3</c:v>
                </c:pt>
                <c:pt idx="233">
                  <c:v>5.7500000000000107E-2</c:v>
                </c:pt>
                <c:pt idx="234">
                  <c:v>-3.2499999999999751E-2</c:v>
                </c:pt>
                <c:pt idx="235">
                  <c:v>-2.7500000000000746E-2</c:v>
                </c:pt>
                <c:pt idx="236">
                  <c:v>9.9999999999997868E-3</c:v>
                </c:pt>
                <c:pt idx="237">
                  <c:v>1.7500000000000071E-2</c:v>
                </c:pt>
                <c:pt idx="238">
                  <c:v>1.499999999999968E-2</c:v>
                </c:pt>
                <c:pt idx="239">
                  <c:v>-2.4999999999999467E-2</c:v>
                </c:pt>
                <c:pt idx="240">
                  <c:v>-3.4999999999999254E-2</c:v>
                </c:pt>
                <c:pt idx="241">
                  <c:v>4.2499999999999538E-2</c:v>
                </c:pt>
                <c:pt idx="242">
                  <c:v>7.9999999999999183E-2</c:v>
                </c:pt>
                <c:pt idx="243">
                  <c:v>-2.4999999999995026E-3</c:v>
                </c:pt>
                <c:pt idx="244">
                  <c:v>-5.7499999999999218E-2</c:v>
                </c:pt>
                <c:pt idx="245">
                  <c:v>-2.5000000000000355E-2</c:v>
                </c:pt>
                <c:pt idx="246">
                  <c:v>2.4999999999995026E-3</c:v>
                </c:pt>
                <c:pt idx="247">
                  <c:v>-1.9999999999999574E-2</c:v>
                </c:pt>
                <c:pt idx="248">
                  <c:v>-2.2499999999999964E-2</c:v>
                </c:pt>
                <c:pt idx="249">
                  <c:v>9.9999999999997868E-3</c:v>
                </c:pt>
                <c:pt idx="250">
                  <c:v>4.9999999999998934E-3</c:v>
                </c:pt>
                <c:pt idx="251">
                  <c:v>2.4999999999995026E-3</c:v>
                </c:pt>
                <c:pt idx="252">
                  <c:v>3.5000000000000142E-2</c:v>
                </c:pt>
                <c:pt idx="253">
                  <c:v>-4.9999999999998934E-3</c:v>
                </c:pt>
                <c:pt idx="254">
                  <c:v>-3.2499999999999751E-2</c:v>
                </c:pt>
                <c:pt idx="255">
                  <c:v>5.0000000000007816E-3</c:v>
                </c:pt>
                <c:pt idx="256">
                  <c:v>1.2499999999999289E-2</c:v>
                </c:pt>
                <c:pt idx="257">
                  <c:v>-2.500000000001279E-3</c:v>
                </c:pt>
                <c:pt idx="258">
                  <c:v>-2.4999999999999467E-2</c:v>
                </c:pt>
                <c:pt idx="259">
                  <c:v>1.7500000000000959E-2</c:v>
                </c:pt>
                <c:pt idx="260">
                  <c:v>3.7500000000000533E-2</c:v>
                </c:pt>
                <c:pt idx="261">
                  <c:v>-3.2499999999999751E-2</c:v>
                </c:pt>
                <c:pt idx="262">
                  <c:v>-2.000000000000135E-2</c:v>
                </c:pt>
                <c:pt idx="263">
                  <c:v>2.749999999999897E-2</c:v>
                </c:pt>
                <c:pt idx="264">
                  <c:v>3.7500000000001421E-2</c:v>
                </c:pt>
                <c:pt idx="265">
                  <c:v>1.2500000000001066E-2</c:v>
                </c:pt>
                <c:pt idx="266">
                  <c:v>-6.0000000000001386E-2</c:v>
                </c:pt>
                <c:pt idx="267">
                  <c:v>-3.7500000000000533E-2</c:v>
                </c:pt>
                <c:pt idx="268">
                  <c:v>2.000000000000135E-2</c:v>
                </c:pt>
                <c:pt idx="269">
                  <c:v>-4.9999999999998934E-3</c:v>
                </c:pt>
                <c:pt idx="270">
                  <c:v>2.4999999999995026E-3</c:v>
                </c:pt>
                <c:pt idx="271">
                  <c:v>8.9999999999999858E-2</c:v>
                </c:pt>
                <c:pt idx="272">
                  <c:v>7.749999999999968E-2</c:v>
                </c:pt>
                <c:pt idx="273">
                  <c:v>-6.7499999999999893E-2</c:v>
                </c:pt>
                <c:pt idx="274">
                  <c:v>-0.11000000000000032</c:v>
                </c:pt>
                <c:pt idx="275">
                  <c:v>-7.5000000000002842E-3</c:v>
                </c:pt>
                <c:pt idx="276">
                  <c:v>7.2500000000000675E-2</c:v>
                </c:pt>
                <c:pt idx="277">
                  <c:v>2.0000000000000462E-2</c:v>
                </c:pt>
                <c:pt idx="278">
                  <c:v>-5.2500000000000213E-2</c:v>
                </c:pt>
                <c:pt idx="279">
                  <c:v>1.2499999999999289E-2</c:v>
                </c:pt>
                <c:pt idx="280">
                  <c:v>5.2500000000000213E-2</c:v>
                </c:pt>
                <c:pt idx="281">
                  <c:v>-1.7499999999999183E-2</c:v>
                </c:pt>
                <c:pt idx="282">
                  <c:v>9.4999999999999751E-2</c:v>
                </c:pt>
                <c:pt idx="283">
                  <c:v>0.12999999999999989</c:v>
                </c:pt>
                <c:pt idx="284">
                  <c:v>-0.10250000000000004</c:v>
                </c:pt>
                <c:pt idx="285">
                  <c:v>-0.12750000000000039</c:v>
                </c:pt>
                <c:pt idx="286">
                  <c:v>-4.4999999999999929E-2</c:v>
                </c:pt>
                <c:pt idx="287">
                  <c:v>-7.5000000000002842E-3</c:v>
                </c:pt>
                <c:pt idx="288">
                  <c:v>4.2500000000000426E-2</c:v>
                </c:pt>
                <c:pt idx="289">
                  <c:v>7.5000000000011724E-3</c:v>
                </c:pt>
                <c:pt idx="290">
                  <c:v>-3.0000000000000249E-2</c:v>
                </c:pt>
                <c:pt idx="291">
                  <c:v>-8.8817841970012523E-16</c:v>
                </c:pt>
                <c:pt idx="292">
                  <c:v>1.7499999999999183E-2</c:v>
                </c:pt>
                <c:pt idx="293">
                  <c:v>-3.0000000000000249E-2</c:v>
                </c:pt>
                <c:pt idx="294">
                  <c:v>-3.7499999999998757E-2</c:v>
                </c:pt>
                <c:pt idx="295">
                  <c:v>1.0000000000000675E-2</c:v>
                </c:pt>
                <c:pt idx="296">
                  <c:v>4.7499999999999432E-2</c:v>
                </c:pt>
                <c:pt idx="297">
                  <c:v>2.2499999999999964E-2</c:v>
                </c:pt>
                <c:pt idx="298">
                  <c:v>7.499999999999396E-3</c:v>
                </c:pt>
                <c:pt idx="299">
                  <c:v>2.4999999999999467E-2</c:v>
                </c:pt>
                <c:pt idx="300">
                  <c:v>-4.9999999999990052E-3</c:v>
                </c:pt>
                <c:pt idx="301">
                  <c:v>2.5000000000003908E-3</c:v>
                </c:pt>
                <c:pt idx="302">
                  <c:v>-3.0000000000000249E-2</c:v>
                </c:pt>
                <c:pt idx="303">
                  <c:v>-5.4999999999999716E-2</c:v>
                </c:pt>
                <c:pt idx="304">
                  <c:v>3.4999999999999254E-2</c:v>
                </c:pt>
                <c:pt idx="305">
                  <c:v>4.2499999999999538E-2</c:v>
                </c:pt>
                <c:pt idx="306">
                  <c:v>-1.4999999999998792E-2</c:v>
                </c:pt>
                <c:pt idx="307">
                  <c:v>4.0000000000000036E-2</c:v>
                </c:pt>
                <c:pt idx="308">
                  <c:v>1.7499999999999183E-2</c:v>
                </c:pt>
                <c:pt idx="309">
                  <c:v>-9.4999999999999751E-2</c:v>
                </c:pt>
                <c:pt idx="310">
                  <c:v>-5.9999999999999609E-2</c:v>
                </c:pt>
                <c:pt idx="311">
                  <c:v>-7.5000000000002842E-3</c:v>
                </c:pt>
                <c:pt idx="312">
                  <c:v>6.7499999999999893E-2</c:v>
                </c:pt>
                <c:pt idx="313">
                  <c:v>0.13499999999999979</c:v>
                </c:pt>
                <c:pt idx="314">
                  <c:v>0</c:v>
                </c:pt>
                <c:pt idx="315">
                  <c:v>-0.11499999999999932</c:v>
                </c:pt>
                <c:pt idx="316">
                  <c:v>-7.5000000000000178E-2</c:v>
                </c:pt>
                <c:pt idx="317">
                  <c:v>-1.5000000000000568E-2</c:v>
                </c:pt>
                <c:pt idx="318">
                  <c:v>3.0000000000000249E-2</c:v>
                </c:pt>
                <c:pt idx="319">
                  <c:v>0.17750000000000021</c:v>
                </c:pt>
                <c:pt idx="320">
                  <c:v>0.17999999999999972</c:v>
                </c:pt>
                <c:pt idx="321">
                  <c:v>-7.0000000000000284E-2</c:v>
                </c:pt>
                <c:pt idx="322">
                  <c:v>-2.2499999999999964E-2</c:v>
                </c:pt>
                <c:pt idx="323">
                  <c:v>8.2500000000000462E-2</c:v>
                </c:pt>
                <c:pt idx="324">
                  <c:v>-8.9999999999999858E-2</c:v>
                </c:pt>
                <c:pt idx="325">
                  <c:v>-0.16500000000000004</c:v>
                </c:pt>
                <c:pt idx="326">
                  <c:v>-7.5000000000000178E-2</c:v>
                </c:pt>
                <c:pt idx="327">
                  <c:v>2.4999999999995026E-3</c:v>
                </c:pt>
                <c:pt idx="328">
                  <c:v>-4.9999999999998934E-3</c:v>
                </c:pt>
                <c:pt idx="329">
                  <c:v>-1.9999999999999574E-2</c:v>
                </c:pt>
                <c:pt idx="330">
                  <c:v>2.7499999999999858E-2</c:v>
                </c:pt>
                <c:pt idx="331">
                  <c:v>7.5000000000000178E-2</c:v>
                </c:pt>
                <c:pt idx="332">
                  <c:v>0.27250000000000085</c:v>
                </c:pt>
                <c:pt idx="333">
                  <c:v>0.17999999999999972</c:v>
                </c:pt>
                <c:pt idx="334">
                  <c:v>-0.31250000000000089</c:v>
                </c:pt>
                <c:pt idx="335">
                  <c:v>-0.25499999999999989</c:v>
                </c:pt>
                <c:pt idx="336">
                  <c:v>1.7500000000000071E-2</c:v>
                </c:pt>
                <c:pt idx="337">
                  <c:v>2.7499999999999858E-2</c:v>
                </c:pt>
                <c:pt idx="338">
                  <c:v>2.5000000000003908E-3</c:v>
                </c:pt>
                <c:pt idx="339">
                  <c:v>4.4999999999999929E-2</c:v>
                </c:pt>
                <c:pt idx="340">
                  <c:v>9.4999999999999751E-2</c:v>
                </c:pt>
                <c:pt idx="341">
                  <c:v>2.5000000000000355E-2</c:v>
                </c:pt>
                <c:pt idx="342">
                  <c:v>-1.0000000000000675E-2</c:v>
                </c:pt>
                <c:pt idx="343">
                  <c:v>4.9999999999999822E-2</c:v>
                </c:pt>
                <c:pt idx="344">
                  <c:v>3.500000000000103E-2</c:v>
                </c:pt>
                <c:pt idx="345">
                  <c:v>-0.13250000000000028</c:v>
                </c:pt>
                <c:pt idx="346">
                  <c:v>-0.12750000000000039</c:v>
                </c:pt>
                <c:pt idx="347">
                  <c:v>-2.4999999999995026E-3</c:v>
                </c:pt>
                <c:pt idx="348">
                  <c:v>6.0000000000000497E-2</c:v>
                </c:pt>
                <c:pt idx="349">
                  <c:v>6.4999999999999503E-2</c:v>
                </c:pt>
                <c:pt idx="350">
                  <c:v>-3.500000000000103E-2</c:v>
                </c:pt>
                <c:pt idx="351">
                  <c:v>-3.2499999999999751E-2</c:v>
                </c:pt>
                <c:pt idx="352">
                  <c:v>4.0000000000000924E-2</c:v>
                </c:pt>
                <c:pt idx="353">
                  <c:v>3.7499999999999645E-2</c:v>
                </c:pt>
                <c:pt idx="354">
                  <c:v>7.5000000000002842E-3</c:v>
                </c:pt>
                <c:pt idx="355">
                  <c:v>-4.9999999999998934E-2</c:v>
                </c:pt>
                <c:pt idx="356">
                  <c:v>-2.2500000000000853E-2</c:v>
                </c:pt>
                <c:pt idx="357">
                  <c:v>1.4999999999998792E-2</c:v>
                </c:pt>
                <c:pt idx="358">
                  <c:v>-5.4999999999999716E-2</c:v>
                </c:pt>
                <c:pt idx="359">
                  <c:v>-1.9999999999999574E-2</c:v>
                </c:pt>
                <c:pt idx="360">
                  <c:v>2.7499999999999858E-2</c:v>
                </c:pt>
                <c:pt idx="361">
                  <c:v>-3.2499999999998863E-2</c:v>
                </c:pt>
                <c:pt idx="362">
                  <c:v>-3.5000000000000142E-2</c:v>
                </c:pt>
                <c:pt idx="363">
                  <c:v>2.9999999999997584E-2</c:v>
                </c:pt>
                <c:pt idx="364">
                  <c:v>6.0000000000000497E-2</c:v>
                </c:pt>
                <c:pt idx="365">
                  <c:v>1.7763568394002505E-15</c:v>
                </c:pt>
                <c:pt idx="366">
                  <c:v>-2.5000000000000355E-2</c:v>
                </c:pt>
                <c:pt idx="367">
                  <c:v>2.2499999999999076E-2</c:v>
                </c:pt>
                <c:pt idx="368">
                  <c:v>0.18499999999999872</c:v>
                </c:pt>
                <c:pt idx="369">
                  <c:v>0.17750000000000199</c:v>
                </c:pt>
                <c:pt idx="370">
                  <c:v>-0.16499999999999737</c:v>
                </c:pt>
                <c:pt idx="371">
                  <c:v>-0.14000000000000234</c:v>
                </c:pt>
                <c:pt idx="372">
                  <c:v>1.4999999999998792E-2</c:v>
                </c:pt>
                <c:pt idx="373">
                  <c:v>-2.4999999999998579E-2</c:v>
                </c:pt>
                <c:pt idx="374">
                  <c:v>1.7500000000000071E-2</c:v>
                </c:pt>
                <c:pt idx="375">
                  <c:v>-1.5000000000000568E-2</c:v>
                </c:pt>
                <c:pt idx="376">
                  <c:v>8.4999999999999076E-2</c:v>
                </c:pt>
                <c:pt idx="377">
                  <c:v>0.13499999999999979</c:v>
                </c:pt>
                <c:pt idx="378">
                  <c:v>2.5000000000000355E-2</c:v>
                </c:pt>
                <c:pt idx="379">
                  <c:v>-3.7499999999999645E-2</c:v>
                </c:pt>
                <c:pt idx="380">
                  <c:v>-0.17499999999999893</c:v>
                </c:pt>
                <c:pt idx="381">
                  <c:v>-0.11250000000000071</c:v>
                </c:pt>
                <c:pt idx="382">
                  <c:v>-1.2500000000001066E-2</c:v>
                </c:pt>
                <c:pt idx="383">
                  <c:v>2.5000000000000355E-2</c:v>
                </c:pt>
                <c:pt idx="384">
                  <c:v>6.5000000000001279E-2</c:v>
                </c:pt>
                <c:pt idx="385">
                  <c:v>-4.249999999999865E-2</c:v>
                </c:pt>
                <c:pt idx="386">
                  <c:v>1.7499999999998295E-2</c:v>
                </c:pt>
                <c:pt idx="387">
                  <c:v>0.10499999999999865</c:v>
                </c:pt>
                <c:pt idx="388">
                  <c:v>-4.249999999999865E-2</c:v>
                </c:pt>
                <c:pt idx="389">
                  <c:v>-8.7500000000000355E-2</c:v>
                </c:pt>
                <c:pt idx="390">
                  <c:v>-2.2500000000000853E-2</c:v>
                </c:pt>
                <c:pt idx="391">
                  <c:v>-2.9999999999999361E-2</c:v>
                </c:pt>
                <c:pt idx="392">
                  <c:v>-1.7500000000000071E-2</c:v>
                </c:pt>
                <c:pt idx="393">
                  <c:v>4.2500000000000426E-2</c:v>
                </c:pt>
                <c:pt idx="394">
                  <c:v>6.7500000000000782E-2</c:v>
                </c:pt>
                <c:pt idx="395">
                  <c:v>4.9999999999990052E-3</c:v>
                </c:pt>
                <c:pt idx="396">
                  <c:v>1.7500000000000071E-2</c:v>
                </c:pt>
                <c:pt idx="397">
                  <c:v>4.7500000000001208E-2</c:v>
                </c:pt>
                <c:pt idx="398">
                  <c:v>-2.000000000000135E-2</c:v>
                </c:pt>
                <c:pt idx="399">
                  <c:v>-6.2500000000001776E-2</c:v>
                </c:pt>
                <c:pt idx="400">
                  <c:v>-5.2499999999998437E-2</c:v>
                </c:pt>
                <c:pt idx="401">
                  <c:v>-2.4999999999998579E-2</c:v>
                </c:pt>
                <c:pt idx="402">
                  <c:v>0.11249999999999893</c:v>
                </c:pt>
                <c:pt idx="403">
                  <c:v>0.12999999999999901</c:v>
                </c:pt>
                <c:pt idx="404">
                  <c:v>-0.125</c:v>
                </c:pt>
                <c:pt idx="405">
                  <c:v>-0.13749999999999929</c:v>
                </c:pt>
                <c:pt idx="406">
                  <c:v>-4.9999999999990052E-3</c:v>
                </c:pt>
                <c:pt idx="407">
                  <c:v>2.500000000001279E-3</c:v>
                </c:pt>
                <c:pt idx="408">
                  <c:v>9.9999999999997868E-3</c:v>
                </c:pt>
                <c:pt idx="409">
                  <c:v>-1.7763568394002505E-15</c:v>
                </c:pt>
                <c:pt idx="410">
                  <c:v>2.4999999999995026E-3</c:v>
                </c:pt>
                <c:pt idx="411">
                  <c:v>9.5000000000000639E-2</c:v>
                </c:pt>
                <c:pt idx="412">
                  <c:v>7.2499999999999787E-2</c:v>
                </c:pt>
                <c:pt idx="413">
                  <c:v>-0.10500000000000043</c:v>
                </c:pt>
                <c:pt idx="414">
                  <c:v>-7.2499999999999787E-2</c:v>
                </c:pt>
                <c:pt idx="415">
                  <c:v>2.2499999999999076E-2</c:v>
                </c:pt>
                <c:pt idx="416">
                  <c:v>3.2500000000000639E-2</c:v>
                </c:pt>
                <c:pt idx="417">
                  <c:v>4.5000000000001705E-2</c:v>
                </c:pt>
                <c:pt idx="418">
                  <c:v>-1.5000000000000568E-2</c:v>
                </c:pt>
                <c:pt idx="419">
                  <c:v>-4.7500000000001208E-2</c:v>
                </c:pt>
                <c:pt idx="420">
                  <c:v>6.0000000000000497E-2</c:v>
                </c:pt>
                <c:pt idx="421">
                  <c:v>9.2500000000001137E-2</c:v>
                </c:pt>
                <c:pt idx="422">
                  <c:v>-5.2500000000000213E-2</c:v>
                </c:pt>
                <c:pt idx="423">
                  <c:v>-4.0000000000000924E-2</c:v>
                </c:pt>
                <c:pt idx="424">
                  <c:v>9.9999999999997868E-3</c:v>
                </c:pt>
                <c:pt idx="425">
                  <c:v>-7.249999999999801E-2</c:v>
                </c:pt>
                <c:pt idx="426">
                  <c:v>7.5000000000002842E-3</c:v>
                </c:pt>
                <c:pt idx="427">
                  <c:v>5.2499999999998437E-2</c:v>
                </c:pt>
                <c:pt idx="428">
                  <c:v>-4.5000000000001705E-2</c:v>
                </c:pt>
                <c:pt idx="429">
                  <c:v>1.7500000000000071E-2</c:v>
                </c:pt>
                <c:pt idx="430">
                  <c:v>0.15500000000000291</c:v>
                </c:pt>
                <c:pt idx="431">
                  <c:v>6.2499999999998224E-2</c:v>
                </c:pt>
                <c:pt idx="432">
                  <c:v>-0.11250000000000249</c:v>
                </c:pt>
                <c:pt idx="433">
                  <c:v>-4.4999999999998153E-2</c:v>
                </c:pt>
                <c:pt idx="434">
                  <c:v>-1.2499999999999289E-2</c:v>
                </c:pt>
                <c:pt idx="435">
                  <c:v>-8.4999999999999076E-2</c:v>
                </c:pt>
                <c:pt idx="436">
                  <c:v>-4.7499999999999432E-2</c:v>
                </c:pt>
                <c:pt idx="437">
                  <c:v>-5.0000000000007816E-3</c:v>
                </c:pt>
                <c:pt idx="438">
                  <c:v>1.7500000000000071E-2</c:v>
                </c:pt>
                <c:pt idx="439">
                  <c:v>2.2499999999999076E-2</c:v>
                </c:pt>
                <c:pt idx="440">
                  <c:v>6.25E-2</c:v>
                </c:pt>
                <c:pt idx="441">
                  <c:v>8.7500000000000355E-2</c:v>
                </c:pt>
                <c:pt idx="442">
                  <c:v>7.9999999999998295E-2</c:v>
                </c:pt>
                <c:pt idx="443">
                  <c:v>8.250000000000135E-2</c:v>
                </c:pt>
                <c:pt idx="444">
                  <c:v>-9.2499999999997584E-2</c:v>
                </c:pt>
                <c:pt idx="445">
                  <c:v>-0.18000000000000149</c:v>
                </c:pt>
                <c:pt idx="446">
                  <c:v>1.9999999999997797E-2</c:v>
                </c:pt>
                <c:pt idx="447">
                  <c:v>9.9999999999999645E-2</c:v>
                </c:pt>
                <c:pt idx="448">
                  <c:v>-2.4999999999977263E-3</c:v>
                </c:pt>
                <c:pt idx="449">
                  <c:v>-6.2499999999998224E-2</c:v>
                </c:pt>
                <c:pt idx="450">
                  <c:v>-7.5000000000001066E-2</c:v>
                </c:pt>
                <c:pt idx="451">
                  <c:v>1.2499999999999289E-2</c:v>
                </c:pt>
                <c:pt idx="452">
                  <c:v>8.9999999999999858E-2</c:v>
                </c:pt>
                <c:pt idx="453">
                  <c:v>-2.2500000000000853E-2</c:v>
                </c:pt>
                <c:pt idx="454">
                  <c:v>7.0000000000000284E-2</c:v>
                </c:pt>
                <c:pt idx="455">
                  <c:v>0.30499999999999972</c:v>
                </c:pt>
                <c:pt idx="456">
                  <c:v>2.9999999999999361E-2</c:v>
                </c:pt>
                <c:pt idx="457">
                  <c:v>-0.23999999999999844</c:v>
                </c:pt>
                <c:pt idx="458">
                  <c:v>-8.2499999999999574E-2</c:v>
                </c:pt>
                <c:pt idx="459">
                  <c:v>-4.5000000000001705E-2</c:v>
                </c:pt>
                <c:pt idx="460">
                  <c:v>-8.7500000000000355E-2</c:v>
                </c:pt>
                <c:pt idx="461">
                  <c:v>6.0000000000002274E-2</c:v>
                </c:pt>
                <c:pt idx="462">
                  <c:v>0.23249999999999993</c:v>
                </c:pt>
                <c:pt idx="463">
                  <c:v>0.13249999999999851</c:v>
                </c:pt>
                <c:pt idx="464">
                  <c:v>-0.14749999999999908</c:v>
                </c:pt>
                <c:pt idx="465">
                  <c:v>-0.15750000000000064</c:v>
                </c:pt>
                <c:pt idx="466">
                  <c:v>4.2500000000000426E-2</c:v>
                </c:pt>
                <c:pt idx="467">
                  <c:v>0.11250000000000071</c:v>
                </c:pt>
                <c:pt idx="468">
                  <c:v>-2.5000000000002132E-2</c:v>
                </c:pt>
                <c:pt idx="469">
                  <c:v>-0.13249999999999851</c:v>
                </c:pt>
                <c:pt idx="470">
                  <c:v>-3.2499999999998863E-2</c:v>
                </c:pt>
                <c:pt idx="471">
                  <c:v>4.9999999999972289E-3</c:v>
                </c:pt>
                <c:pt idx="472">
                  <c:v>-9.9999999999997868E-3</c:v>
                </c:pt>
                <c:pt idx="473">
                  <c:v>0.12250000000000227</c:v>
                </c:pt>
                <c:pt idx="474">
                  <c:v>0.19749999999999979</c:v>
                </c:pt>
                <c:pt idx="475">
                  <c:v>-4.2500000000000426E-2</c:v>
                </c:pt>
                <c:pt idx="476">
                  <c:v>-0.24000000000000021</c:v>
                </c:pt>
                <c:pt idx="477">
                  <c:v>-1.2500000000001066E-2</c:v>
                </c:pt>
                <c:pt idx="478">
                  <c:v>0.17000000000000171</c:v>
                </c:pt>
                <c:pt idx="479">
                  <c:v>-5.7499999999999218E-2</c:v>
                </c:pt>
                <c:pt idx="480">
                  <c:v>-0.18250000000000277</c:v>
                </c:pt>
                <c:pt idx="481">
                  <c:v>-5.0000000000000711E-2</c:v>
                </c:pt>
                <c:pt idx="482">
                  <c:v>0.21750000000000291</c:v>
                </c:pt>
                <c:pt idx="483">
                  <c:v>0.32500000000000107</c:v>
                </c:pt>
                <c:pt idx="484">
                  <c:v>-0.10750000000000171</c:v>
                </c:pt>
                <c:pt idx="485">
                  <c:v>-0.3100000000000005</c:v>
                </c:pt>
                <c:pt idx="486">
                  <c:v>-4.0000000000000924E-2</c:v>
                </c:pt>
                <c:pt idx="487">
                  <c:v>0.36749999999999972</c:v>
                </c:pt>
                <c:pt idx="488">
                  <c:v>0.45000000000000107</c:v>
                </c:pt>
                <c:pt idx="489">
                  <c:v>-0.10249999999999915</c:v>
                </c:pt>
                <c:pt idx="490">
                  <c:v>-0.36500000000000021</c:v>
                </c:pt>
                <c:pt idx="491">
                  <c:v>-0.11500000000000021</c:v>
                </c:pt>
                <c:pt idx="492">
                  <c:v>-4.4999999999999929E-2</c:v>
                </c:pt>
                <c:pt idx="493">
                  <c:v>-0.125</c:v>
                </c:pt>
                <c:pt idx="494">
                  <c:v>-3.2499999999998863E-2</c:v>
                </c:pt>
                <c:pt idx="495">
                  <c:v>-3.2500000000000639E-2</c:v>
                </c:pt>
                <c:pt idx="496">
                  <c:v>2.7499999999998082E-2</c:v>
                </c:pt>
                <c:pt idx="497">
                  <c:v>0.19999999999999929</c:v>
                </c:pt>
                <c:pt idx="498">
                  <c:v>1.7763568394002505E-15</c:v>
                </c:pt>
                <c:pt idx="499">
                  <c:v>-0.17749999999999844</c:v>
                </c:pt>
                <c:pt idx="500">
                  <c:v>-6.7500000000000782E-2</c:v>
                </c:pt>
                <c:pt idx="501">
                  <c:v>3.5000000000000142E-2</c:v>
                </c:pt>
                <c:pt idx="502">
                  <c:v>0.17750000000000021</c:v>
                </c:pt>
                <c:pt idx="503">
                  <c:v>0.12499999999999822</c:v>
                </c:pt>
                <c:pt idx="504">
                  <c:v>-5.0000000000000711E-2</c:v>
                </c:pt>
                <c:pt idx="505">
                  <c:v>2.2500000000000853E-2</c:v>
                </c:pt>
                <c:pt idx="506">
                  <c:v>0.19500000000000028</c:v>
                </c:pt>
                <c:pt idx="507">
                  <c:v>0.11000000000000121</c:v>
                </c:pt>
                <c:pt idx="508">
                  <c:v>-0.16250000000000142</c:v>
                </c:pt>
                <c:pt idx="509">
                  <c:v>2.4999999999998579E-2</c:v>
                </c:pt>
                <c:pt idx="510">
                  <c:v>0.32750000000000412</c:v>
                </c:pt>
                <c:pt idx="511">
                  <c:v>0.35750000000000171</c:v>
                </c:pt>
                <c:pt idx="512">
                  <c:v>4.9999999999954525E-3</c:v>
                </c:pt>
                <c:pt idx="513">
                  <c:v>-0.54250000000000398</c:v>
                </c:pt>
                <c:pt idx="514">
                  <c:v>-0.27749999999999631</c:v>
                </c:pt>
                <c:pt idx="515">
                  <c:v>0.19500000000000384</c:v>
                </c:pt>
                <c:pt idx="516">
                  <c:v>-0.1025000000000027</c:v>
                </c:pt>
                <c:pt idx="517">
                  <c:v>-0.33249999999999957</c:v>
                </c:pt>
                <c:pt idx="518">
                  <c:v>-9.2499999999997584E-2</c:v>
                </c:pt>
                <c:pt idx="519">
                  <c:v>8.2499999999996021E-2</c:v>
                </c:pt>
                <c:pt idx="520">
                  <c:v>9.4999999999998863E-2</c:v>
                </c:pt>
                <c:pt idx="521">
                  <c:v>-2.24999999999973E-2</c:v>
                </c:pt>
                <c:pt idx="522">
                  <c:v>0.1875</c:v>
                </c:pt>
                <c:pt idx="523">
                  <c:v>0.38749999999999929</c:v>
                </c:pt>
                <c:pt idx="524">
                  <c:v>-7.0000000000000284E-2</c:v>
                </c:pt>
                <c:pt idx="525">
                  <c:v>-0.29499999999999815</c:v>
                </c:pt>
                <c:pt idx="526">
                  <c:v>-0.10000000000000142</c:v>
                </c:pt>
                <c:pt idx="527">
                  <c:v>-4.2500000000000426E-2</c:v>
                </c:pt>
                <c:pt idx="528">
                  <c:v>-7.0000000000000284E-2</c:v>
                </c:pt>
                <c:pt idx="529">
                  <c:v>-3.2500000000002416E-2</c:v>
                </c:pt>
                <c:pt idx="530">
                  <c:v>3.5527136788005009E-15</c:v>
                </c:pt>
                <c:pt idx="531">
                  <c:v>-4.2499999999996874E-2</c:v>
                </c:pt>
                <c:pt idx="532">
                  <c:v>-7.5000000000038369E-3</c:v>
                </c:pt>
                <c:pt idx="533">
                  <c:v>0.10749999999999815</c:v>
                </c:pt>
                <c:pt idx="534">
                  <c:v>4.7500000000002984E-2</c:v>
                </c:pt>
                <c:pt idx="535">
                  <c:v>0.44249999999999901</c:v>
                </c:pt>
                <c:pt idx="536">
                  <c:v>0.50750000000000028</c:v>
                </c:pt>
                <c:pt idx="537">
                  <c:v>-0.33999999999999986</c:v>
                </c:pt>
                <c:pt idx="538">
                  <c:v>-0.40500000000000114</c:v>
                </c:pt>
                <c:pt idx="539">
                  <c:v>-0.21749999999999758</c:v>
                </c:pt>
                <c:pt idx="540">
                  <c:v>-0.19500000000000028</c:v>
                </c:pt>
                <c:pt idx="541">
                  <c:v>7.9999999999998295E-2</c:v>
                </c:pt>
                <c:pt idx="542">
                  <c:v>5.4999999999999716E-2</c:v>
                </c:pt>
                <c:pt idx="543">
                  <c:v>-4.7499999999999432E-2</c:v>
                </c:pt>
                <c:pt idx="544">
                  <c:v>-1.0000000000001563E-2</c:v>
                </c:pt>
                <c:pt idx="545">
                  <c:v>-2.5000000000002132E-2</c:v>
                </c:pt>
                <c:pt idx="546">
                  <c:v>-4.9999999999997158E-2</c:v>
                </c:pt>
                <c:pt idx="547">
                  <c:v>-5.4999999999996163E-2</c:v>
                </c:pt>
                <c:pt idx="548">
                  <c:v>0.30000000000000071</c:v>
                </c:pt>
                <c:pt idx="549">
                  <c:v>0.48999999999999844</c:v>
                </c:pt>
                <c:pt idx="550">
                  <c:v>-4.2500000000003979E-2</c:v>
                </c:pt>
                <c:pt idx="551">
                  <c:v>0.13499999999999801</c:v>
                </c:pt>
                <c:pt idx="552">
                  <c:v>0.37750000000000483</c:v>
                </c:pt>
                <c:pt idx="553">
                  <c:v>-0.40499999999999758</c:v>
                </c:pt>
                <c:pt idx="554">
                  <c:v>-0.53750000000000142</c:v>
                </c:pt>
                <c:pt idx="555">
                  <c:v>0.16249999999999787</c:v>
                </c:pt>
                <c:pt idx="556">
                  <c:v>0.42999999999999616</c:v>
                </c:pt>
                <c:pt idx="557">
                  <c:v>-6.4999999999997726E-2</c:v>
                </c:pt>
                <c:pt idx="558">
                  <c:v>0.61250000000000426</c:v>
                </c:pt>
                <c:pt idx="559">
                  <c:v>0.97499999999999787</c:v>
                </c:pt>
                <c:pt idx="560">
                  <c:v>-0.96250000000000213</c:v>
                </c:pt>
                <c:pt idx="561">
                  <c:v>-1.0649999999999977</c:v>
                </c:pt>
                <c:pt idx="562">
                  <c:v>4.0350000000000001</c:v>
                </c:pt>
                <c:pt idx="563">
                  <c:v>4.8299999999999983</c:v>
                </c:pt>
                <c:pt idx="564">
                  <c:v>-2.9949999999999974</c:v>
                </c:pt>
                <c:pt idx="565">
                  <c:v>-4.3649999999999984</c:v>
                </c:pt>
                <c:pt idx="566">
                  <c:v>-0.11250000000000071</c:v>
                </c:pt>
                <c:pt idx="567">
                  <c:v>0.22999999999999687</c:v>
                </c:pt>
                <c:pt idx="568">
                  <c:v>-0.81750000000000611</c:v>
                </c:pt>
                <c:pt idx="569">
                  <c:v>-0.57499999999999929</c:v>
                </c:pt>
                <c:pt idx="570">
                  <c:v>6.5000000000004832E-2</c:v>
                </c:pt>
                <c:pt idx="571">
                  <c:v>-4.2499999999996874E-2</c:v>
                </c:pt>
                <c:pt idx="572">
                  <c:v>0.65500000000000114</c:v>
                </c:pt>
                <c:pt idx="573">
                  <c:v>2.1599999999999966</c:v>
                </c:pt>
                <c:pt idx="574">
                  <c:v>0.75249999999999773</c:v>
                </c:pt>
                <c:pt idx="575">
                  <c:v>1.6375000000000028</c:v>
                </c:pt>
                <c:pt idx="576">
                  <c:v>2.2125000000000057</c:v>
                </c:pt>
                <c:pt idx="577">
                  <c:v>0.25249999999999773</c:v>
                </c:pt>
                <c:pt idx="578">
                  <c:v>3.4549999999999912</c:v>
                </c:pt>
                <c:pt idx="579">
                  <c:v>6.4200000000000017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Volume'!$R$12</c:f>
          <c:strCache>
            <c:ptCount val="1"/>
            <c:pt idx="0">
              <c:v>Univariate plot of LE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Volume'!$B$3</c:f>
              <c:strCache>
                <c:ptCount val="1"/>
                <c:pt idx="0">
                  <c:v>Metric HG volume (m^3)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Volume'!$B$4:$B$100000</c:f>
              <c:numCache>
                <c:formatCode>General</c:formatCode>
                <c:ptCount val="99997"/>
                <c:pt idx="0">
                  <c:v>0.68</c:v>
                </c:pt>
                <c:pt idx="1">
                  <c:v>1.01</c:v>
                </c:pt>
                <c:pt idx="2">
                  <c:v>1.04</c:v>
                </c:pt>
                <c:pt idx="3">
                  <c:v>1.19</c:v>
                </c:pt>
                <c:pt idx="4">
                  <c:v>1.42</c:v>
                </c:pt>
                <c:pt idx="5">
                  <c:v>1.56</c:v>
                </c:pt>
                <c:pt idx="6">
                  <c:v>1.68</c:v>
                </c:pt>
                <c:pt idx="7">
                  <c:v>1.68</c:v>
                </c:pt>
                <c:pt idx="8">
                  <c:v>1.71</c:v>
                </c:pt>
                <c:pt idx="9">
                  <c:v>1.79</c:v>
                </c:pt>
                <c:pt idx="10">
                  <c:v>1.93</c:v>
                </c:pt>
                <c:pt idx="11">
                  <c:v>2.08</c:v>
                </c:pt>
                <c:pt idx="12">
                  <c:v>2.11</c:v>
                </c:pt>
                <c:pt idx="13">
                  <c:v>2.2000000000000002</c:v>
                </c:pt>
                <c:pt idx="14">
                  <c:v>2.2400000000000002</c:v>
                </c:pt>
                <c:pt idx="15">
                  <c:v>2.25</c:v>
                </c:pt>
                <c:pt idx="16">
                  <c:v>2.2999999999999998</c:v>
                </c:pt>
                <c:pt idx="17">
                  <c:v>2.35</c:v>
                </c:pt>
                <c:pt idx="18">
                  <c:v>2.36</c:v>
                </c:pt>
                <c:pt idx="19">
                  <c:v>2.38</c:v>
                </c:pt>
                <c:pt idx="20">
                  <c:v>2.39</c:v>
                </c:pt>
                <c:pt idx="21">
                  <c:v>2.48</c:v>
                </c:pt>
                <c:pt idx="22">
                  <c:v>2.48</c:v>
                </c:pt>
                <c:pt idx="23">
                  <c:v>2.5</c:v>
                </c:pt>
                <c:pt idx="24">
                  <c:v>2.52</c:v>
                </c:pt>
                <c:pt idx="25">
                  <c:v>2.69</c:v>
                </c:pt>
                <c:pt idx="26">
                  <c:v>2.7</c:v>
                </c:pt>
                <c:pt idx="27">
                  <c:v>2.86</c:v>
                </c:pt>
                <c:pt idx="28">
                  <c:v>2.99</c:v>
                </c:pt>
                <c:pt idx="29">
                  <c:v>3.12</c:v>
                </c:pt>
                <c:pt idx="30">
                  <c:v>3.2</c:v>
                </c:pt>
                <c:pt idx="31">
                  <c:v>3.32</c:v>
                </c:pt>
                <c:pt idx="32">
                  <c:v>3.47</c:v>
                </c:pt>
                <c:pt idx="33">
                  <c:v>3.48</c:v>
                </c:pt>
                <c:pt idx="34">
                  <c:v>3.56</c:v>
                </c:pt>
                <c:pt idx="35">
                  <c:v>3.6</c:v>
                </c:pt>
                <c:pt idx="36">
                  <c:v>3.62</c:v>
                </c:pt>
                <c:pt idx="37">
                  <c:v>3.85</c:v>
                </c:pt>
                <c:pt idx="38">
                  <c:v>3.9</c:v>
                </c:pt>
                <c:pt idx="39">
                  <c:v>3.92</c:v>
                </c:pt>
                <c:pt idx="40">
                  <c:v>3.93</c:v>
                </c:pt>
                <c:pt idx="41">
                  <c:v>3.99</c:v>
                </c:pt>
                <c:pt idx="42">
                  <c:v>4.09</c:v>
                </c:pt>
                <c:pt idx="43">
                  <c:v>4.16</c:v>
                </c:pt>
                <c:pt idx="44">
                  <c:v>4.18</c:v>
                </c:pt>
                <c:pt idx="45">
                  <c:v>4.28</c:v>
                </c:pt>
                <c:pt idx="46">
                  <c:v>4.4800000000000004</c:v>
                </c:pt>
                <c:pt idx="47">
                  <c:v>4.5199999999999996</c:v>
                </c:pt>
                <c:pt idx="48">
                  <c:v>4.5599999999999996</c:v>
                </c:pt>
                <c:pt idx="49">
                  <c:v>4.62</c:v>
                </c:pt>
                <c:pt idx="50">
                  <c:v>4.68</c:v>
                </c:pt>
                <c:pt idx="51">
                  <c:v>4.76</c:v>
                </c:pt>
                <c:pt idx="52">
                  <c:v>4.8</c:v>
                </c:pt>
                <c:pt idx="53">
                  <c:v>4.84</c:v>
                </c:pt>
                <c:pt idx="54">
                  <c:v>4.88</c:v>
                </c:pt>
                <c:pt idx="55">
                  <c:v>5</c:v>
                </c:pt>
                <c:pt idx="56">
                  <c:v>5</c:v>
                </c:pt>
                <c:pt idx="57">
                  <c:v>5.0999999999999996</c:v>
                </c:pt>
                <c:pt idx="58">
                  <c:v>5.12</c:v>
                </c:pt>
                <c:pt idx="59">
                  <c:v>5.15</c:v>
                </c:pt>
                <c:pt idx="60">
                  <c:v>5.16</c:v>
                </c:pt>
                <c:pt idx="61">
                  <c:v>5.17</c:v>
                </c:pt>
                <c:pt idx="62">
                  <c:v>5.17</c:v>
                </c:pt>
                <c:pt idx="63">
                  <c:v>5.18</c:v>
                </c:pt>
                <c:pt idx="64">
                  <c:v>5.18</c:v>
                </c:pt>
                <c:pt idx="65">
                  <c:v>5.2</c:v>
                </c:pt>
                <c:pt idx="66">
                  <c:v>5.2</c:v>
                </c:pt>
                <c:pt idx="67">
                  <c:v>5.26</c:v>
                </c:pt>
                <c:pt idx="68">
                  <c:v>5.3</c:v>
                </c:pt>
                <c:pt idx="69">
                  <c:v>5.34</c:v>
                </c:pt>
                <c:pt idx="70">
                  <c:v>5.37</c:v>
                </c:pt>
                <c:pt idx="71">
                  <c:v>5.37</c:v>
                </c:pt>
                <c:pt idx="72">
                  <c:v>5.38</c:v>
                </c:pt>
                <c:pt idx="73">
                  <c:v>5.44</c:v>
                </c:pt>
                <c:pt idx="74">
                  <c:v>5.58</c:v>
                </c:pt>
                <c:pt idx="75">
                  <c:v>5.67</c:v>
                </c:pt>
                <c:pt idx="76">
                  <c:v>5.68</c:v>
                </c:pt>
                <c:pt idx="77">
                  <c:v>5.71</c:v>
                </c:pt>
                <c:pt idx="78">
                  <c:v>5.83</c:v>
                </c:pt>
                <c:pt idx="79">
                  <c:v>5.88</c:v>
                </c:pt>
                <c:pt idx="80">
                  <c:v>5.92</c:v>
                </c:pt>
                <c:pt idx="81">
                  <c:v>5.99</c:v>
                </c:pt>
                <c:pt idx="82">
                  <c:v>5.99</c:v>
                </c:pt>
                <c:pt idx="83">
                  <c:v>6</c:v>
                </c:pt>
                <c:pt idx="84">
                  <c:v>6.04</c:v>
                </c:pt>
                <c:pt idx="85">
                  <c:v>6.05</c:v>
                </c:pt>
                <c:pt idx="86">
                  <c:v>6.3</c:v>
                </c:pt>
                <c:pt idx="87">
                  <c:v>6.33</c:v>
                </c:pt>
                <c:pt idx="88">
                  <c:v>6.5</c:v>
                </c:pt>
                <c:pt idx="89">
                  <c:v>6.62</c:v>
                </c:pt>
                <c:pt idx="90">
                  <c:v>6.64</c:v>
                </c:pt>
                <c:pt idx="91">
                  <c:v>6.8</c:v>
                </c:pt>
                <c:pt idx="92">
                  <c:v>6.84</c:v>
                </c:pt>
                <c:pt idx="93">
                  <c:v>6.84</c:v>
                </c:pt>
                <c:pt idx="94">
                  <c:v>6.88</c:v>
                </c:pt>
                <c:pt idx="95">
                  <c:v>6.92</c:v>
                </c:pt>
                <c:pt idx="96">
                  <c:v>6.92</c:v>
                </c:pt>
                <c:pt idx="97">
                  <c:v>7</c:v>
                </c:pt>
                <c:pt idx="98">
                  <c:v>7.03</c:v>
                </c:pt>
                <c:pt idx="99">
                  <c:v>7.04</c:v>
                </c:pt>
                <c:pt idx="100">
                  <c:v>7.14</c:v>
                </c:pt>
                <c:pt idx="101">
                  <c:v>7.18</c:v>
                </c:pt>
                <c:pt idx="102">
                  <c:v>7.32</c:v>
                </c:pt>
                <c:pt idx="103">
                  <c:v>7.32</c:v>
                </c:pt>
                <c:pt idx="104">
                  <c:v>7.35</c:v>
                </c:pt>
                <c:pt idx="105">
                  <c:v>7.38</c:v>
                </c:pt>
                <c:pt idx="106">
                  <c:v>7.39</c:v>
                </c:pt>
                <c:pt idx="107">
                  <c:v>7.65</c:v>
                </c:pt>
                <c:pt idx="108">
                  <c:v>7.7</c:v>
                </c:pt>
                <c:pt idx="109">
                  <c:v>7.8</c:v>
                </c:pt>
                <c:pt idx="110">
                  <c:v>7.93</c:v>
                </c:pt>
                <c:pt idx="111">
                  <c:v>7.98</c:v>
                </c:pt>
                <c:pt idx="112">
                  <c:v>8.06</c:v>
                </c:pt>
                <c:pt idx="113">
                  <c:v>8.1300000000000008</c:v>
                </c:pt>
                <c:pt idx="114">
                  <c:v>8.26</c:v>
                </c:pt>
                <c:pt idx="115">
                  <c:v>8.35</c:v>
                </c:pt>
                <c:pt idx="116">
                  <c:v>8.36</c:v>
                </c:pt>
                <c:pt idx="117">
                  <c:v>8.39</c:v>
                </c:pt>
                <c:pt idx="118">
                  <c:v>8.5500000000000007</c:v>
                </c:pt>
                <c:pt idx="119">
                  <c:v>8.6</c:v>
                </c:pt>
                <c:pt idx="120">
                  <c:v>8.64</c:v>
                </c:pt>
                <c:pt idx="121">
                  <c:v>8.64</c:v>
                </c:pt>
                <c:pt idx="122">
                  <c:v>8.64</c:v>
                </c:pt>
                <c:pt idx="123">
                  <c:v>8.69</c:v>
                </c:pt>
                <c:pt idx="124">
                  <c:v>8.74</c:v>
                </c:pt>
                <c:pt idx="125">
                  <c:v>8.76</c:v>
                </c:pt>
                <c:pt idx="126">
                  <c:v>8.82</c:v>
                </c:pt>
                <c:pt idx="127">
                  <c:v>8.8699999999999992</c:v>
                </c:pt>
                <c:pt idx="128">
                  <c:v>9.0299999999999994</c:v>
                </c:pt>
                <c:pt idx="129">
                  <c:v>9.11</c:v>
                </c:pt>
                <c:pt idx="130">
                  <c:v>9.1199999999999992</c:v>
                </c:pt>
                <c:pt idx="131">
                  <c:v>9.1199999999999992</c:v>
                </c:pt>
                <c:pt idx="132">
                  <c:v>9.1300000000000008</c:v>
                </c:pt>
                <c:pt idx="133">
                  <c:v>9.24</c:v>
                </c:pt>
                <c:pt idx="134">
                  <c:v>9.34</c:v>
                </c:pt>
                <c:pt idx="135">
                  <c:v>9.41</c:v>
                </c:pt>
                <c:pt idx="136">
                  <c:v>9.4499999999999993</c:v>
                </c:pt>
                <c:pt idx="137">
                  <c:v>9.5</c:v>
                </c:pt>
                <c:pt idx="138">
                  <c:v>9.58</c:v>
                </c:pt>
                <c:pt idx="139">
                  <c:v>9.6</c:v>
                </c:pt>
                <c:pt idx="140">
                  <c:v>9.67</c:v>
                </c:pt>
                <c:pt idx="141">
                  <c:v>9.68</c:v>
                </c:pt>
                <c:pt idx="142">
                  <c:v>9.6999999999999993</c:v>
                </c:pt>
                <c:pt idx="143">
                  <c:v>9.77</c:v>
                </c:pt>
                <c:pt idx="144">
                  <c:v>9.92</c:v>
                </c:pt>
                <c:pt idx="145">
                  <c:v>10</c:v>
                </c:pt>
                <c:pt idx="146">
                  <c:v>10.050000000000001</c:v>
                </c:pt>
                <c:pt idx="147">
                  <c:v>10.18</c:v>
                </c:pt>
                <c:pt idx="148">
                  <c:v>10.26</c:v>
                </c:pt>
                <c:pt idx="149">
                  <c:v>10.29</c:v>
                </c:pt>
                <c:pt idx="150">
                  <c:v>10.3</c:v>
                </c:pt>
                <c:pt idx="151">
                  <c:v>10.32</c:v>
                </c:pt>
                <c:pt idx="152">
                  <c:v>10.44</c:v>
                </c:pt>
                <c:pt idx="153">
                  <c:v>10.47</c:v>
                </c:pt>
                <c:pt idx="154">
                  <c:v>10.49</c:v>
                </c:pt>
                <c:pt idx="155">
                  <c:v>10.56</c:v>
                </c:pt>
                <c:pt idx="156">
                  <c:v>10.59</c:v>
                </c:pt>
                <c:pt idx="157">
                  <c:v>10.64</c:v>
                </c:pt>
                <c:pt idx="158">
                  <c:v>10.88</c:v>
                </c:pt>
                <c:pt idx="159">
                  <c:v>10.92</c:v>
                </c:pt>
                <c:pt idx="160">
                  <c:v>11.03</c:v>
                </c:pt>
                <c:pt idx="161">
                  <c:v>11.09</c:v>
                </c:pt>
                <c:pt idx="162">
                  <c:v>11.13</c:v>
                </c:pt>
                <c:pt idx="163">
                  <c:v>11.14</c:v>
                </c:pt>
                <c:pt idx="164">
                  <c:v>11.2</c:v>
                </c:pt>
                <c:pt idx="165">
                  <c:v>11.29</c:v>
                </c:pt>
                <c:pt idx="166">
                  <c:v>11.33</c:v>
                </c:pt>
                <c:pt idx="167">
                  <c:v>11.4</c:v>
                </c:pt>
                <c:pt idx="168">
                  <c:v>11.44</c:v>
                </c:pt>
                <c:pt idx="169">
                  <c:v>11.61</c:v>
                </c:pt>
                <c:pt idx="170">
                  <c:v>11.65</c:v>
                </c:pt>
                <c:pt idx="171">
                  <c:v>11.99</c:v>
                </c:pt>
                <c:pt idx="172">
                  <c:v>12.03</c:v>
                </c:pt>
                <c:pt idx="173">
                  <c:v>12.1</c:v>
                </c:pt>
                <c:pt idx="174">
                  <c:v>12.19</c:v>
                </c:pt>
                <c:pt idx="175">
                  <c:v>12.22</c:v>
                </c:pt>
                <c:pt idx="176">
                  <c:v>12.24</c:v>
                </c:pt>
                <c:pt idx="177">
                  <c:v>12.38</c:v>
                </c:pt>
                <c:pt idx="178">
                  <c:v>12.47</c:v>
                </c:pt>
                <c:pt idx="179">
                  <c:v>12.49</c:v>
                </c:pt>
                <c:pt idx="180">
                  <c:v>12.6</c:v>
                </c:pt>
                <c:pt idx="181">
                  <c:v>12.64</c:v>
                </c:pt>
                <c:pt idx="182">
                  <c:v>12.71</c:v>
                </c:pt>
                <c:pt idx="183">
                  <c:v>12.9</c:v>
                </c:pt>
                <c:pt idx="184">
                  <c:v>13</c:v>
                </c:pt>
                <c:pt idx="185">
                  <c:v>13.15</c:v>
                </c:pt>
                <c:pt idx="186">
                  <c:v>13.23</c:v>
                </c:pt>
                <c:pt idx="187">
                  <c:v>13.3</c:v>
                </c:pt>
                <c:pt idx="188">
                  <c:v>13.42</c:v>
                </c:pt>
                <c:pt idx="189">
                  <c:v>13.46</c:v>
                </c:pt>
                <c:pt idx="190">
                  <c:v>13.6</c:v>
                </c:pt>
                <c:pt idx="191">
                  <c:v>13.77</c:v>
                </c:pt>
                <c:pt idx="192">
                  <c:v>13.91</c:v>
                </c:pt>
                <c:pt idx="193">
                  <c:v>13.94</c:v>
                </c:pt>
                <c:pt idx="194">
                  <c:v>13.97</c:v>
                </c:pt>
                <c:pt idx="195">
                  <c:v>14.02</c:v>
                </c:pt>
                <c:pt idx="196">
                  <c:v>14.09</c:v>
                </c:pt>
                <c:pt idx="197">
                  <c:v>14.11</c:v>
                </c:pt>
                <c:pt idx="198">
                  <c:v>14.26</c:v>
                </c:pt>
                <c:pt idx="199">
                  <c:v>14.4</c:v>
                </c:pt>
                <c:pt idx="200">
                  <c:v>14.54</c:v>
                </c:pt>
                <c:pt idx="201">
                  <c:v>14.58</c:v>
                </c:pt>
                <c:pt idx="202">
                  <c:v>14.69</c:v>
                </c:pt>
                <c:pt idx="203">
                  <c:v>14.7</c:v>
                </c:pt>
                <c:pt idx="204">
                  <c:v>14.72</c:v>
                </c:pt>
                <c:pt idx="205">
                  <c:v>14.82</c:v>
                </c:pt>
                <c:pt idx="206">
                  <c:v>14.85</c:v>
                </c:pt>
                <c:pt idx="207">
                  <c:v>14.85</c:v>
                </c:pt>
                <c:pt idx="208">
                  <c:v>14.9</c:v>
                </c:pt>
                <c:pt idx="209">
                  <c:v>15.02</c:v>
                </c:pt>
                <c:pt idx="210">
                  <c:v>15.05</c:v>
                </c:pt>
                <c:pt idx="211">
                  <c:v>15.07</c:v>
                </c:pt>
                <c:pt idx="212">
                  <c:v>15.12</c:v>
                </c:pt>
                <c:pt idx="213">
                  <c:v>15.32</c:v>
                </c:pt>
                <c:pt idx="214">
                  <c:v>15.35</c:v>
                </c:pt>
                <c:pt idx="215">
                  <c:v>15.5</c:v>
                </c:pt>
                <c:pt idx="216">
                  <c:v>15.56</c:v>
                </c:pt>
                <c:pt idx="217">
                  <c:v>15.79</c:v>
                </c:pt>
                <c:pt idx="218">
                  <c:v>15.81</c:v>
                </c:pt>
                <c:pt idx="219">
                  <c:v>15.9</c:v>
                </c:pt>
                <c:pt idx="220">
                  <c:v>15.93</c:v>
                </c:pt>
                <c:pt idx="221">
                  <c:v>15.99</c:v>
                </c:pt>
                <c:pt idx="222">
                  <c:v>16.03</c:v>
                </c:pt>
                <c:pt idx="223">
                  <c:v>16.07</c:v>
                </c:pt>
                <c:pt idx="224">
                  <c:v>16.079999999999998</c:v>
                </c:pt>
                <c:pt idx="225">
                  <c:v>16.100000000000001</c:v>
                </c:pt>
                <c:pt idx="226">
                  <c:v>16.13</c:v>
                </c:pt>
                <c:pt idx="227">
                  <c:v>16.149999999999999</c:v>
                </c:pt>
                <c:pt idx="228">
                  <c:v>16.2</c:v>
                </c:pt>
                <c:pt idx="229">
                  <c:v>16.41</c:v>
                </c:pt>
                <c:pt idx="230">
                  <c:v>16.420000000000002</c:v>
                </c:pt>
                <c:pt idx="231">
                  <c:v>16.649999999999999</c:v>
                </c:pt>
                <c:pt idx="232">
                  <c:v>16.649999999999999</c:v>
                </c:pt>
                <c:pt idx="233">
                  <c:v>16.68</c:v>
                </c:pt>
                <c:pt idx="234">
                  <c:v>16.899999999999999</c:v>
                </c:pt>
                <c:pt idx="235">
                  <c:v>16.940000000000001</c:v>
                </c:pt>
                <c:pt idx="236">
                  <c:v>17.02</c:v>
                </c:pt>
                <c:pt idx="237">
                  <c:v>17.09</c:v>
                </c:pt>
                <c:pt idx="238">
                  <c:v>17.18</c:v>
                </c:pt>
                <c:pt idx="239">
                  <c:v>17.309999999999999</c:v>
                </c:pt>
                <c:pt idx="240">
                  <c:v>17.399999999999999</c:v>
                </c:pt>
                <c:pt idx="241">
                  <c:v>17.43</c:v>
                </c:pt>
                <c:pt idx="242">
                  <c:v>17.48</c:v>
                </c:pt>
                <c:pt idx="243">
                  <c:v>17.72</c:v>
                </c:pt>
                <c:pt idx="244">
                  <c:v>17.88</c:v>
                </c:pt>
                <c:pt idx="245">
                  <c:v>18</c:v>
                </c:pt>
                <c:pt idx="246">
                  <c:v>18.05</c:v>
                </c:pt>
                <c:pt idx="247">
                  <c:v>18.18</c:v>
                </c:pt>
                <c:pt idx="248">
                  <c:v>18.23</c:v>
                </c:pt>
                <c:pt idx="249">
                  <c:v>18.28</c:v>
                </c:pt>
                <c:pt idx="250">
                  <c:v>18.32</c:v>
                </c:pt>
                <c:pt idx="251">
                  <c:v>18.420000000000002</c:v>
                </c:pt>
                <c:pt idx="252">
                  <c:v>18.43</c:v>
                </c:pt>
                <c:pt idx="253">
                  <c:v>18.57</c:v>
                </c:pt>
                <c:pt idx="254">
                  <c:v>18.68</c:v>
                </c:pt>
                <c:pt idx="255">
                  <c:v>18.7</c:v>
                </c:pt>
                <c:pt idx="256">
                  <c:v>18.8</c:v>
                </c:pt>
                <c:pt idx="257">
                  <c:v>18.850000000000001</c:v>
                </c:pt>
                <c:pt idx="258">
                  <c:v>18.97</c:v>
                </c:pt>
                <c:pt idx="259">
                  <c:v>18.989999999999998</c:v>
                </c:pt>
                <c:pt idx="260">
                  <c:v>19.04</c:v>
                </c:pt>
                <c:pt idx="261">
                  <c:v>19.2</c:v>
                </c:pt>
                <c:pt idx="262">
                  <c:v>19.260000000000002</c:v>
                </c:pt>
                <c:pt idx="263">
                  <c:v>19.28</c:v>
                </c:pt>
                <c:pt idx="264">
                  <c:v>19.399999999999999</c:v>
                </c:pt>
                <c:pt idx="265">
                  <c:v>19.47</c:v>
                </c:pt>
                <c:pt idx="266">
                  <c:v>19.690000000000001</c:v>
                </c:pt>
                <c:pt idx="267">
                  <c:v>19.71</c:v>
                </c:pt>
                <c:pt idx="268">
                  <c:v>19.739999999999998</c:v>
                </c:pt>
                <c:pt idx="269">
                  <c:v>19.8</c:v>
                </c:pt>
                <c:pt idx="270">
                  <c:v>19.87</c:v>
                </c:pt>
                <c:pt idx="271">
                  <c:v>19.87</c:v>
                </c:pt>
                <c:pt idx="272">
                  <c:v>20.010000000000002</c:v>
                </c:pt>
                <c:pt idx="273">
                  <c:v>20.3</c:v>
                </c:pt>
                <c:pt idx="274">
                  <c:v>20.46</c:v>
                </c:pt>
                <c:pt idx="275">
                  <c:v>20.46</c:v>
                </c:pt>
                <c:pt idx="276">
                  <c:v>20.47</c:v>
                </c:pt>
                <c:pt idx="277">
                  <c:v>20.59</c:v>
                </c:pt>
                <c:pt idx="278">
                  <c:v>20.77</c:v>
                </c:pt>
                <c:pt idx="279">
                  <c:v>20.8</c:v>
                </c:pt>
                <c:pt idx="280">
                  <c:v>20.86</c:v>
                </c:pt>
                <c:pt idx="281">
                  <c:v>21.06</c:v>
                </c:pt>
                <c:pt idx="282">
                  <c:v>21.16</c:v>
                </c:pt>
                <c:pt idx="283">
                  <c:v>21.25</c:v>
                </c:pt>
                <c:pt idx="284">
                  <c:v>21.84</c:v>
                </c:pt>
                <c:pt idx="285">
                  <c:v>21.96</c:v>
                </c:pt>
                <c:pt idx="286">
                  <c:v>22.11</c:v>
                </c:pt>
                <c:pt idx="287">
                  <c:v>22.16</c:v>
                </c:pt>
                <c:pt idx="288">
                  <c:v>22.2</c:v>
                </c:pt>
                <c:pt idx="289">
                  <c:v>22.33</c:v>
                </c:pt>
                <c:pt idx="290">
                  <c:v>22.46</c:v>
                </c:pt>
                <c:pt idx="291">
                  <c:v>22.53</c:v>
                </c:pt>
                <c:pt idx="292">
                  <c:v>22.6</c:v>
                </c:pt>
                <c:pt idx="293">
                  <c:v>22.73</c:v>
                </c:pt>
                <c:pt idx="294">
                  <c:v>22.81</c:v>
                </c:pt>
                <c:pt idx="295">
                  <c:v>22.81</c:v>
                </c:pt>
                <c:pt idx="296">
                  <c:v>22.87</c:v>
                </c:pt>
                <c:pt idx="297">
                  <c:v>22.93</c:v>
                </c:pt>
                <c:pt idx="298">
                  <c:v>23.12</c:v>
                </c:pt>
                <c:pt idx="299">
                  <c:v>23.14</c:v>
                </c:pt>
                <c:pt idx="300">
                  <c:v>23.4</c:v>
                </c:pt>
                <c:pt idx="301">
                  <c:v>23.45</c:v>
                </c:pt>
                <c:pt idx="302">
                  <c:v>23.66</c:v>
                </c:pt>
                <c:pt idx="303">
                  <c:v>23.77</c:v>
                </c:pt>
                <c:pt idx="304">
                  <c:v>23.8</c:v>
                </c:pt>
                <c:pt idx="305">
                  <c:v>23.87</c:v>
                </c:pt>
                <c:pt idx="306">
                  <c:v>24.08</c:v>
                </c:pt>
                <c:pt idx="307">
                  <c:v>24.14</c:v>
                </c:pt>
                <c:pt idx="308">
                  <c:v>24.3</c:v>
                </c:pt>
                <c:pt idx="309">
                  <c:v>24.57</c:v>
                </c:pt>
                <c:pt idx="310">
                  <c:v>24.59</c:v>
                </c:pt>
                <c:pt idx="311">
                  <c:v>24.62</c:v>
                </c:pt>
                <c:pt idx="312">
                  <c:v>24.64</c:v>
                </c:pt>
                <c:pt idx="313">
                  <c:v>24.64</c:v>
                </c:pt>
                <c:pt idx="314">
                  <c:v>24.96</c:v>
                </c:pt>
                <c:pt idx="315">
                  <c:v>25.2</c:v>
                </c:pt>
                <c:pt idx="316">
                  <c:v>25.28</c:v>
                </c:pt>
                <c:pt idx="317">
                  <c:v>25.3</c:v>
                </c:pt>
                <c:pt idx="318">
                  <c:v>25.3</c:v>
                </c:pt>
                <c:pt idx="319">
                  <c:v>25.34</c:v>
                </c:pt>
                <c:pt idx="320">
                  <c:v>25.44</c:v>
                </c:pt>
                <c:pt idx="321">
                  <c:v>26.09</c:v>
                </c:pt>
                <c:pt idx="322">
                  <c:v>26.3</c:v>
                </c:pt>
                <c:pt idx="323">
                  <c:v>26.56</c:v>
                </c:pt>
                <c:pt idx="324">
                  <c:v>27.07</c:v>
                </c:pt>
                <c:pt idx="325">
                  <c:v>27.36</c:v>
                </c:pt>
                <c:pt idx="326">
                  <c:v>27.48</c:v>
                </c:pt>
                <c:pt idx="327">
                  <c:v>27.5</c:v>
                </c:pt>
                <c:pt idx="328">
                  <c:v>27.59</c:v>
                </c:pt>
                <c:pt idx="329">
                  <c:v>27.65</c:v>
                </c:pt>
                <c:pt idx="330">
                  <c:v>27.68</c:v>
                </c:pt>
                <c:pt idx="331">
                  <c:v>27.72</c:v>
                </c:pt>
                <c:pt idx="332">
                  <c:v>27.88</c:v>
                </c:pt>
                <c:pt idx="333">
                  <c:v>28.09</c:v>
                </c:pt>
                <c:pt idx="334">
                  <c:v>29.17</c:v>
                </c:pt>
                <c:pt idx="335">
                  <c:v>29.18</c:v>
                </c:pt>
                <c:pt idx="336">
                  <c:v>29.21</c:v>
                </c:pt>
                <c:pt idx="337">
                  <c:v>29.25</c:v>
                </c:pt>
                <c:pt idx="338">
                  <c:v>29.32</c:v>
                </c:pt>
                <c:pt idx="339">
                  <c:v>29.43</c:v>
                </c:pt>
                <c:pt idx="340">
                  <c:v>29.44</c:v>
                </c:pt>
                <c:pt idx="341">
                  <c:v>29.79</c:v>
                </c:pt>
                <c:pt idx="342">
                  <c:v>29.94</c:v>
                </c:pt>
                <c:pt idx="343">
                  <c:v>30.25</c:v>
                </c:pt>
                <c:pt idx="344">
                  <c:v>30.4</c:v>
                </c:pt>
                <c:pt idx="345">
                  <c:v>30.91</c:v>
                </c:pt>
                <c:pt idx="346">
                  <c:v>31</c:v>
                </c:pt>
                <c:pt idx="347">
                  <c:v>31.04</c:v>
                </c:pt>
                <c:pt idx="348">
                  <c:v>31.09</c:v>
                </c:pt>
                <c:pt idx="349">
                  <c:v>31.16</c:v>
                </c:pt>
                <c:pt idx="350">
                  <c:v>31.42</c:v>
                </c:pt>
                <c:pt idx="351">
                  <c:v>31.54</c:v>
                </c:pt>
                <c:pt idx="352">
                  <c:v>31.61</c:v>
                </c:pt>
                <c:pt idx="353">
                  <c:v>31.79</c:v>
                </c:pt>
                <c:pt idx="354">
                  <c:v>31.96</c:v>
                </c:pt>
                <c:pt idx="355">
                  <c:v>32.19</c:v>
                </c:pt>
                <c:pt idx="356">
                  <c:v>32.340000000000003</c:v>
                </c:pt>
                <c:pt idx="357">
                  <c:v>32.39</c:v>
                </c:pt>
                <c:pt idx="358">
                  <c:v>32.630000000000003</c:v>
                </c:pt>
                <c:pt idx="359">
                  <c:v>32.65</c:v>
                </c:pt>
                <c:pt idx="360">
                  <c:v>32.700000000000003</c:v>
                </c:pt>
                <c:pt idx="361">
                  <c:v>32.83</c:v>
                </c:pt>
                <c:pt idx="362">
                  <c:v>32.880000000000003</c:v>
                </c:pt>
                <c:pt idx="363">
                  <c:v>32.880000000000003</c:v>
                </c:pt>
                <c:pt idx="364">
                  <c:v>32.92</c:v>
                </c:pt>
                <c:pt idx="365">
                  <c:v>33.049999999999997</c:v>
                </c:pt>
                <c:pt idx="366">
                  <c:v>33.200000000000003</c:v>
                </c:pt>
                <c:pt idx="367">
                  <c:v>33.22</c:v>
                </c:pt>
                <c:pt idx="368">
                  <c:v>33.380000000000003</c:v>
                </c:pt>
                <c:pt idx="369">
                  <c:v>33.479999999999997</c:v>
                </c:pt>
                <c:pt idx="370">
                  <c:v>34.299999999999997</c:v>
                </c:pt>
                <c:pt idx="371">
                  <c:v>34.450000000000003</c:v>
                </c:pt>
                <c:pt idx="372">
                  <c:v>34.56</c:v>
                </c:pt>
                <c:pt idx="373">
                  <c:v>34.86</c:v>
                </c:pt>
                <c:pt idx="374">
                  <c:v>34.880000000000003</c:v>
                </c:pt>
                <c:pt idx="375">
                  <c:v>35.17</c:v>
                </c:pt>
                <c:pt idx="376">
                  <c:v>35.270000000000003</c:v>
                </c:pt>
                <c:pt idx="377">
                  <c:v>35.42</c:v>
                </c:pt>
                <c:pt idx="378">
                  <c:v>36</c:v>
                </c:pt>
                <c:pt idx="379">
                  <c:v>36.21</c:v>
                </c:pt>
                <c:pt idx="380">
                  <c:v>36.83</c:v>
                </c:pt>
                <c:pt idx="381">
                  <c:v>36.85</c:v>
                </c:pt>
                <c:pt idx="382">
                  <c:v>36.96</c:v>
                </c:pt>
                <c:pt idx="383">
                  <c:v>37.04</c:v>
                </c:pt>
                <c:pt idx="384">
                  <c:v>37.04</c:v>
                </c:pt>
                <c:pt idx="385">
                  <c:v>37.33</c:v>
                </c:pt>
                <c:pt idx="386">
                  <c:v>37.380000000000003</c:v>
                </c:pt>
                <c:pt idx="387">
                  <c:v>37.450000000000003</c:v>
                </c:pt>
                <c:pt idx="388">
                  <c:v>37.79</c:v>
                </c:pt>
                <c:pt idx="389">
                  <c:v>37.99</c:v>
                </c:pt>
                <c:pt idx="390">
                  <c:v>38.03</c:v>
                </c:pt>
                <c:pt idx="391">
                  <c:v>38.18</c:v>
                </c:pt>
                <c:pt idx="392">
                  <c:v>38.18</c:v>
                </c:pt>
                <c:pt idx="393">
                  <c:v>38.25</c:v>
                </c:pt>
                <c:pt idx="394">
                  <c:v>38.26</c:v>
                </c:pt>
                <c:pt idx="395">
                  <c:v>38.49</c:v>
                </c:pt>
                <c:pt idx="396">
                  <c:v>38.61</c:v>
                </c:pt>
                <c:pt idx="397">
                  <c:v>38.75</c:v>
                </c:pt>
                <c:pt idx="398">
                  <c:v>39.03</c:v>
                </c:pt>
                <c:pt idx="399">
                  <c:v>39.200000000000003</c:v>
                </c:pt>
                <c:pt idx="400">
                  <c:v>39.369999999999997</c:v>
                </c:pt>
                <c:pt idx="401">
                  <c:v>39.4</c:v>
                </c:pt>
                <c:pt idx="402">
                  <c:v>39.5</c:v>
                </c:pt>
                <c:pt idx="403">
                  <c:v>39.5</c:v>
                </c:pt>
                <c:pt idx="404">
                  <c:v>40.08</c:v>
                </c:pt>
                <c:pt idx="405">
                  <c:v>40.119999999999997</c:v>
                </c:pt>
                <c:pt idx="406">
                  <c:v>40.159999999999997</c:v>
                </c:pt>
                <c:pt idx="407">
                  <c:v>40.19</c:v>
                </c:pt>
                <c:pt idx="408">
                  <c:v>40.22</c:v>
                </c:pt>
                <c:pt idx="409">
                  <c:v>40.270000000000003</c:v>
                </c:pt>
                <c:pt idx="410">
                  <c:v>40.32</c:v>
                </c:pt>
                <c:pt idx="411">
                  <c:v>40.35</c:v>
                </c:pt>
                <c:pt idx="412">
                  <c:v>40.43</c:v>
                </c:pt>
                <c:pt idx="413">
                  <c:v>40.81</c:v>
                </c:pt>
                <c:pt idx="414">
                  <c:v>40.83</c:v>
                </c:pt>
                <c:pt idx="415">
                  <c:v>40.85</c:v>
                </c:pt>
                <c:pt idx="416">
                  <c:v>40.94</c:v>
                </c:pt>
                <c:pt idx="417">
                  <c:v>40.98</c:v>
                </c:pt>
                <c:pt idx="418">
                  <c:v>41.18</c:v>
                </c:pt>
                <c:pt idx="419">
                  <c:v>41.29</c:v>
                </c:pt>
                <c:pt idx="420">
                  <c:v>41.36</c:v>
                </c:pt>
                <c:pt idx="421">
                  <c:v>41.41</c:v>
                </c:pt>
                <c:pt idx="422">
                  <c:v>41.78</c:v>
                </c:pt>
                <c:pt idx="423">
                  <c:v>41.9</c:v>
                </c:pt>
                <c:pt idx="424">
                  <c:v>41.99</c:v>
                </c:pt>
                <c:pt idx="425">
                  <c:v>42.23</c:v>
                </c:pt>
                <c:pt idx="426">
                  <c:v>42.24</c:v>
                </c:pt>
                <c:pt idx="427">
                  <c:v>42.27</c:v>
                </c:pt>
                <c:pt idx="428">
                  <c:v>42.52</c:v>
                </c:pt>
                <c:pt idx="429">
                  <c:v>42.52</c:v>
                </c:pt>
                <c:pt idx="430">
                  <c:v>42.62</c:v>
                </c:pt>
                <c:pt idx="431">
                  <c:v>42.84</c:v>
                </c:pt>
                <c:pt idx="432">
                  <c:v>43.34</c:v>
                </c:pt>
                <c:pt idx="433">
                  <c:v>43.41</c:v>
                </c:pt>
                <c:pt idx="434">
                  <c:v>43.61</c:v>
                </c:pt>
                <c:pt idx="435">
                  <c:v>43.8</c:v>
                </c:pt>
                <c:pt idx="436">
                  <c:v>43.83</c:v>
                </c:pt>
                <c:pt idx="437">
                  <c:v>43.85</c:v>
                </c:pt>
                <c:pt idx="438">
                  <c:v>43.86</c:v>
                </c:pt>
                <c:pt idx="439">
                  <c:v>43.88</c:v>
                </c:pt>
                <c:pt idx="440">
                  <c:v>43.96</c:v>
                </c:pt>
                <c:pt idx="441">
                  <c:v>44</c:v>
                </c:pt>
                <c:pt idx="442">
                  <c:v>44.31</c:v>
                </c:pt>
                <c:pt idx="443">
                  <c:v>44.47</c:v>
                </c:pt>
                <c:pt idx="444">
                  <c:v>44.98</c:v>
                </c:pt>
                <c:pt idx="445">
                  <c:v>45.27</c:v>
                </c:pt>
                <c:pt idx="446">
                  <c:v>45.28</c:v>
                </c:pt>
                <c:pt idx="447">
                  <c:v>45.35</c:v>
                </c:pt>
                <c:pt idx="448">
                  <c:v>45.66</c:v>
                </c:pt>
                <c:pt idx="449">
                  <c:v>45.83</c:v>
                </c:pt>
                <c:pt idx="450">
                  <c:v>46.03</c:v>
                </c:pt>
                <c:pt idx="451">
                  <c:v>46.06</c:v>
                </c:pt>
                <c:pt idx="452">
                  <c:v>46.1</c:v>
                </c:pt>
                <c:pt idx="453">
                  <c:v>46.34</c:v>
                </c:pt>
                <c:pt idx="454">
                  <c:v>46.53</c:v>
                </c:pt>
                <c:pt idx="455">
                  <c:v>46.53</c:v>
                </c:pt>
                <c:pt idx="456">
                  <c:v>47.24</c:v>
                </c:pt>
                <c:pt idx="457">
                  <c:v>47.94</c:v>
                </c:pt>
                <c:pt idx="458">
                  <c:v>48.07</c:v>
                </c:pt>
                <c:pt idx="459">
                  <c:v>48.39</c:v>
                </c:pt>
                <c:pt idx="460">
                  <c:v>48.57</c:v>
                </c:pt>
                <c:pt idx="461">
                  <c:v>48.66</c:v>
                </c:pt>
                <c:pt idx="462">
                  <c:v>48.72</c:v>
                </c:pt>
                <c:pt idx="463">
                  <c:v>49.17</c:v>
                </c:pt>
                <c:pt idx="464">
                  <c:v>49.8</c:v>
                </c:pt>
                <c:pt idx="465">
                  <c:v>50.21</c:v>
                </c:pt>
                <c:pt idx="466">
                  <c:v>50.29</c:v>
                </c:pt>
                <c:pt idx="467">
                  <c:v>50.62</c:v>
                </c:pt>
                <c:pt idx="468">
                  <c:v>50.95</c:v>
                </c:pt>
                <c:pt idx="469">
                  <c:v>51.48</c:v>
                </c:pt>
                <c:pt idx="470">
                  <c:v>51.51</c:v>
                </c:pt>
                <c:pt idx="471">
                  <c:v>51.81</c:v>
                </c:pt>
                <c:pt idx="472">
                  <c:v>51.94</c:v>
                </c:pt>
                <c:pt idx="473">
                  <c:v>52.16</c:v>
                </c:pt>
                <c:pt idx="474">
                  <c:v>52.33</c:v>
                </c:pt>
                <c:pt idx="475">
                  <c:v>53</c:v>
                </c:pt>
                <c:pt idx="476">
                  <c:v>53.51</c:v>
                </c:pt>
                <c:pt idx="477">
                  <c:v>53.67</c:v>
                </c:pt>
                <c:pt idx="478">
                  <c:v>53.73</c:v>
                </c:pt>
                <c:pt idx="479">
                  <c:v>54.29</c:v>
                </c:pt>
                <c:pt idx="480">
                  <c:v>54.63</c:v>
                </c:pt>
                <c:pt idx="481">
                  <c:v>54.68</c:v>
                </c:pt>
                <c:pt idx="482">
                  <c:v>54.8</c:v>
                </c:pt>
                <c:pt idx="483">
                  <c:v>54.87</c:v>
                </c:pt>
                <c:pt idx="484">
                  <c:v>55.84</c:v>
                </c:pt>
                <c:pt idx="485">
                  <c:v>56.36</c:v>
                </c:pt>
                <c:pt idx="486">
                  <c:v>56.45</c:v>
                </c:pt>
                <c:pt idx="487">
                  <c:v>56.61</c:v>
                </c:pt>
                <c:pt idx="488">
                  <c:v>56.9</c:v>
                </c:pt>
                <c:pt idx="489">
                  <c:v>58.33</c:v>
                </c:pt>
                <c:pt idx="490">
                  <c:v>59.15</c:v>
                </c:pt>
                <c:pt idx="491">
                  <c:v>59.64</c:v>
                </c:pt>
                <c:pt idx="492">
                  <c:v>59.94</c:v>
                </c:pt>
                <c:pt idx="493">
                  <c:v>60.49</c:v>
                </c:pt>
                <c:pt idx="494">
                  <c:v>60.55</c:v>
                </c:pt>
                <c:pt idx="495">
                  <c:v>60.84</c:v>
                </c:pt>
                <c:pt idx="496">
                  <c:v>61.03</c:v>
                </c:pt>
                <c:pt idx="497">
                  <c:v>61.06</c:v>
                </c:pt>
                <c:pt idx="498">
                  <c:v>61.62</c:v>
                </c:pt>
                <c:pt idx="499">
                  <c:v>62.08</c:v>
                </c:pt>
                <c:pt idx="500">
                  <c:v>62.21</c:v>
                </c:pt>
                <c:pt idx="501">
                  <c:v>62.39</c:v>
                </c:pt>
                <c:pt idx="502">
                  <c:v>62.53</c:v>
                </c:pt>
                <c:pt idx="503">
                  <c:v>62.84</c:v>
                </c:pt>
                <c:pt idx="504">
                  <c:v>63.56</c:v>
                </c:pt>
                <c:pt idx="505">
                  <c:v>63.79</c:v>
                </c:pt>
                <c:pt idx="506">
                  <c:v>64.39</c:v>
                </c:pt>
                <c:pt idx="507">
                  <c:v>64.83</c:v>
                </c:pt>
                <c:pt idx="508">
                  <c:v>66</c:v>
                </c:pt>
                <c:pt idx="509">
                  <c:v>66.31</c:v>
                </c:pt>
                <c:pt idx="510">
                  <c:v>66.959999999999994</c:v>
                </c:pt>
                <c:pt idx="511">
                  <c:v>67.89</c:v>
                </c:pt>
                <c:pt idx="512">
                  <c:v>69.23</c:v>
                </c:pt>
                <c:pt idx="513">
                  <c:v>70.900000000000006</c:v>
                </c:pt>
                <c:pt idx="514">
                  <c:v>71.52</c:v>
                </c:pt>
                <c:pt idx="515">
                  <c:v>71.739999999999995</c:v>
                </c:pt>
                <c:pt idx="516">
                  <c:v>72.7</c:v>
                </c:pt>
                <c:pt idx="517">
                  <c:v>73.36</c:v>
                </c:pt>
                <c:pt idx="518">
                  <c:v>73.47</c:v>
                </c:pt>
                <c:pt idx="519">
                  <c:v>73.650000000000006</c:v>
                </c:pt>
                <c:pt idx="520">
                  <c:v>73.87</c:v>
                </c:pt>
                <c:pt idx="521">
                  <c:v>74.27</c:v>
                </c:pt>
                <c:pt idx="522">
                  <c:v>74.650000000000006</c:v>
                </c:pt>
                <c:pt idx="523">
                  <c:v>74.8</c:v>
                </c:pt>
                <c:pt idx="524">
                  <c:v>76.180000000000007</c:v>
                </c:pt>
                <c:pt idx="525">
                  <c:v>76.88</c:v>
                </c:pt>
                <c:pt idx="526">
                  <c:v>77.430000000000007</c:v>
                </c:pt>
                <c:pt idx="527">
                  <c:v>77.78</c:v>
                </c:pt>
                <c:pt idx="528">
                  <c:v>78.28</c:v>
                </c:pt>
                <c:pt idx="529">
                  <c:v>78.510000000000005</c:v>
                </c:pt>
                <c:pt idx="530">
                  <c:v>78.849999999999994</c:v>
                </c:pt>
                <c:pt idx="531">
                  <c:v>79.11</c:v>
                </c:pt>
                <c:pt idx="532">
                  <c:v>79.42</c:v>
                </c:pt>
                <c:pt idx="533">
                  <c:v>79.540000000000006</c:v>
                </c:pt>
                <c:pt idx="534">
                  <c:v>79.959999999999994</c:v>
                </c:pt>
                <c:pt idx="535">
                  <c:v>80.400000000000006</c:v>
                </c:pt>
                <c:pt idx="536">
                  <c:v>80.69</c:v>
                </c:pt>
                <c:pt idx="537">
                  <c:v>83.03</c:v>
                </c:pt>
                <c:pt idx="538">
                  <c:v>83.45</c:v>
                </c:pt>
                <c:pt idx="539">
                  <c:v>84.3</c:v>
                </c:pt>
                <c:pt idx="540">
                  <c:v>84.59</c:v>
                </c:pt>
                <c:pt idx="541">
                  <c:v>84.7</c:v>
                </c:pt>
                <c:pt idx="542">
                  <c:v>84.95</c:v>
                </c:pt>
                <c:pt idx="543">
                  <c:v>85.42</c:v>
                </c:pt>
                <c:pt idx="544">
                  <c:v>85.53</c:v>
                </c:pt>
                <c:pt idx="545">
                  <c:v>85.95</c:v>
                </c:pt>
                <c:pt idx="546">
                  <c:v>86.07</c:v>
                </c:pt>
                <c:pt idx="547">
                  <c:v>86.38</c:v>
                </c:pt>
                <c:pt idx="548">
                  <c:v>86.41</c:v>
                </c:pt>
                <c:pt idx="549">
                  <c:v>86.59</c:v>
                </c:pt>
                <c:pt idx="550">
                  <c:v>87.95</c:v>
                </c:pt>
                <c:pt idx="551">
                  <c:v>88.76</c:v>
                </c:pt>
                <c:pt idx="552">
                  <c:v>89.32</c:v>
                </c:pt>
                <c:pt idx="553">
                  <c:v>91.47</c:v>
                </c:pt>
                <c:pt idx="554">
                  <c:v>92.2</c:v>
                </c:pt>
                <c:pt idx="555">
                  <c:v>92.56</c:v>
                </c:pt>
                <c:pt idx="556">
                  <c:v>92.93</c:v>
                </c:pt>
                <c:pt idx="557">
                  <c:v>94.3</c:v>
                </c:pt>
                <c:pt idx="558">
                  <c:v>95.38</c:v>
                </c:pt>
                <c:pt idx="559">
                  <c:v>95.78</c:v>
                </c:pt>
                <c:pt idx="560">
                  <c:v>100.28</c:v>
                </c:pt>
                <c:pt idx="561">
                  <c:v>101.16</c:v>
                </c:pt>
                <c:pt idx="562">
                  <c:v>101.33</c:v>
                </c:pt>
                <c:pt idx="563">
                  <c:v>102.28</c:v>
                </c:pt>
                <c:pt idx="564">
                  <c:v>118.52</c:v>
                </c:pt>
                <c:pt idx="565">
                  <c:v>122.72</c:v>
                </c:pt>
                <c:pt idx="566">
                  <c:v>123.73</c:v>
                </c:pt>
                <c:pt idx="567">
                  <c:v>125.7</c:v>
                </c:pt>
                <c:pt idx="568">
                  <c:v>128.49</c:v>
                </c:pt>
                <c:pt idx="569">
                  <c:v>129.6</c:v>
                </c:pt>
                <c:pt idx="570">
                  <c:v>129.97999999999999</c:v>
                </c:pt>
                <c:pt idx="571">
                  <c:v>131.19999999999999</c:v>
                </c:pt>
                <c:pt idx="572">
                  <c:v>131.72999999999999</c:v>
                </c:pt>
                <c:pt idx="573">
                  <c:v>132.63</c:v>
                </c:pt>
                <c:pt idx="574">
                  <c:v>136.1</c:v>
                </c:pt>
                <c:pt idx="575">
                  <c:v>142.69999999999999</c:v>
                </c:pt>
                <c:pt idx="576">
                  <c:v>143.47999999999999</c:v>
                </c:pt>
                <c:pt idx="577">
                  <c:v>159.32</c:v>
                </c:pt>
                <c:pt idx="578">
                  <c:v>159.71</c:v>
                </c:pt>
                <c:pt idx="579">
                  <c:v>176.95</c:v>
                </c:pt>
                <c:pt idx="580">
                  <c:v>189.76</c:v>
                </c:pt>
                <c:pt idx="581">
                  <c:v>220.26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'Los Encuentros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Volume'!$P$25</c:f>
              <c:numCache>
                <c:formatCode>0.00</c:formatCode>
                <c:ptCount val="1"/>
                <c:pt idx="0">
                  <c:v>43.822499999999998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'Los Encuentros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Volume'!$P$24</c:f>
              <c:numCache>
                <c:formatCode>0.00</c:formatCode>
                <c:ptCount val="1"/>
                <c:pt idx="0">
                  <c:v>22.495000000000001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'Los Encuentros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Volume'!$P$23</c:f>
              <c:numCache>
                <c:formatCode>0.00</c:formatCode>
                <c:ptCount val="1"/>
                <c:pt idx="0">
                  <c:v>10.012499999999999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Los Encuentros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0.48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6.4,  4.8,  4,  3.5,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580,  564,  563,  579,  and  577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6.4,  4.8,  4,  3.5,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580,  564,  563,  579,  and  577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6.4,  4.8,  4,  3.5,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580,  564,  563,  579,  and  577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6.4,  4.8,  4,  3.5,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580,  564,  563,  579,  and  577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5"/>
  <sheetViews>
    <sheetView tabSelected="1" topLeftCell="J6" zoomScale="85" zoomScaleNormal="85" workbookViewId="0">
      <selection activeCell="O12" sqref="O12:P30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19" t="s">
        <v>36</v>
      </c>
      <c r="D2" s="19"/>
      <c r="E2" s="19" t="s">
        <v>37</v>
      </c>
      <c r="F2" s="19"/>
      <c r="J2" s="11" t="s">
        <v>11</v>
      </c>
      <c r="K2" s="11" t="s">
        <v>10</v>
      </c>
      <c r="O2" s="15" t="s">
        <v>7</v>
      </c>
      <c r="P2" s="18">
        <f>$P$4-$P$3</f>
        <v>0.48067342369235178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HG volume (m^3)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116.02838373145515</v>
      </c>
      <c r="R3" s="6" t="s">
        <v>40</v>
      </c>
    </row>
    <row r="4" spans="1:18" x14ac:dyDescent="0.3">
      <c r="A4">
        <v>4737</v>
      </c>
      <c r="B4">
        <v>0.68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0.16499999999999998</v>
      </c>
      <c r="F4" s="4" t="str">
        <f>IF(AND(ISNUMBER(E3),ISNUMBER(E4)),(E4-E3)/2,"")</f>
        <v/>
      </c>
      <c r="G4" s="2">
        <v>1</v>
      </c>
      <c r="H4" s="5">
        <f t="shared" ref="H4:H26" si="1">1/MAX(G:G)</f>
        <v>1.718213058419244E-3</v>
      </c>
      <c r="I4" s="5">
        <f t="shared" ref="I4:I26" si="2">B4/SUM(B:B)</f>
        <v>3.5964982800275871E-5</v>
      </c>
      <c r="J4" s="5">
        <f>H4</f>
        <v>1.718213058419244E-3</v>
      </c>
      <c r="K4" s="5">
        <f>I4</f>
        <v>3.5964982800275871E-5</v>
      </c>
      <c r="L4" s="2">
        <f>K4*J5</f>
        <v>1.2359100618651502E-7</v>
      </c>
      <c r="M4" s="2">
        <f>K5*J4</f>
        <v>1.5358000033471349E-7</v>
      </c>
      <c r="O4" t="s">
        <v>4</v>
      </c>
      <c r="P4" s="2">
        <f>SUM(M:M)</f>
        <v>116.5090571551475</v>
      </c>
      <c r="R4" s="6" t="s">
        <v>41</v>
      </c>
    </row>
    <row r="5" spans="1:18" x14ac:dyDescent="0.3">
      <c r="A5">
        <v>4861</v>
      </c>
      <c r="B5">
        <v>1.01</v>
      </c>
      <c r="C5" s="4">
        <f t="shared" ref="C5:C26" si="3">IF(AND(ISNUMBER(B4),ISNUMBER(B6)),(B6-B4)/2,"")</f>
        <v>0.18</v>
      </c>
      <c r="D5" s="4" t="str">
        <f t="shared" ref="D5:D26" si="4">IF(AND(ISNUMBER(C4),ISNUMBER(C6)),(C6-C4)/2,"")</f>
        <v/>
      </c>
      <c r="E5" s="4">
        <f t="shared" si="0"/>
        <v>1.5000000000000013E-2</v>
      </c>
      <c r="F5" s="4">
        <f>IF(AND(ISNUMBER(E4),ISNUMBER(E5)),(E5-E4)/2,"")</f>
        <v>-7.4999999999999983E-2</v>
      </c>
      <c r="G5" s="2">
        <f>G4+1</f>
        <v>2</v>
      </c>
      <c r="H5" s="5">
        <f t="shared" si="1"/>
        <v>1.718213058419244E-3</v>
      </c>
      <c r="I5" s="5">
        <f t="shared" si="2"/>
        <v>5.3418577394527395E-5</v>
      </c>
      <c r="J5" s="5">
        <f>H5+J4</f>
        <v>3.4364261168384879E-3</v>
      </c>
      <c r="K5" s="5">
        <f>I5+K4</f>
        <v>8.9383560194803259E-5</v>
      </c>
      <c r="L5" s="2">
        <f t="shared" ref="L5:L25" si="5">K5*J6</f>
        <v>4.6074000100414049E-7</v>
      </c>
      <c r="M5" s="2">
        <f t="shared" ref="M5:M26" si="6">K6*J5</f>
        <v>4.9618153954292055E-7</v>
      </c>
      <c r="O5" t="s">
        <v>17</v>
      </c>
      <c r="P5" t="str">
        <f>CONCATENATE("Gini = ",ROUND(P2,2))</f>
        <v>Gini = 0.48</v>
      </c>
      <c r="R5" s="6" t="s">
        <v>42</v>
      </c>
    </row>
    <row r="6" spans="1:18" x14ac:dyDescent="0.3">
      <c r="A6">
        <v>4707</v>
      </c>
      <c r="B6">
        <v>1.04</v>
      </c>
      <c r="C6" s="4">
        <f t="shared" si="3"/>
        <v>8.9999999999999969E-2</v>
      </c>
      <c r="D6" s="4">
        <f t="shared" si="4"/>
        <v>4.9999999999999767E-3</v>
      </c>
      <c r="E6" s="4">
        <f t="shared" si="0"/>
        <v>7.4999999999999956E-2</v>
      </c>
      <c r="F6" s="4">
        <f t="shared" ref="F6:F24" si="7">IF(AND(ISNUMBER(E5),ISNUMBER(E6)),(E6-E5)/2,"")</f>
        <v>2.9999999999999971E-2</v>
      </c>
      <c r="G6" s="2">
        <f t="shared" ref="G6:G69" si="8">G5+1</f>
        <v>3</v>
      </c>
      <c r="H6" s="5">
        <f t="shared" si="1"/>
        <v>1.718213058419244E-3</v>
      </c>
      <c r="I6" s="5">
        <f t="shared" si="2"/>
        <v>5.5005267812186625E-5</v>
      </c>
      <c r="J6" s="5">
        <f t="shared" ref="J6:J26" si="9">H6+J5</f>
        <v>5.1546391752577319E-3</v>
      </c>
      <c r="K6" s="5">
        <f t="shared" ref="K6:K26" si="10">I6+K5</f>
        <v>1.4438882800698989E-4</v>
      </c>
      <c r="L6" s="2">
        <f t="shared" si="5"/>
        <v>9.923630790858411E-7</v>
      </c>
      <c r="M6" s="2">
        <f t="shared" si="6"/>
        <v>1.0686987005539828E-6</v>
      </c>
      <c r="O6" t="s">
        <v>16</v>
      </c>
      <c r="P6" s="20" t="str">
        <f>CONCATENATE("max 5 in f'' values = ",ROUND(LARGE(D:D,1),1), ",  ",ROUND(LARGE(D:D,2),1),",  ",ROUND(LARGE(D:D,3),1),",  ",ROUND(LARGE(D:D,4),1), ",  and  ",ROUND(LARGE(D:D,5),1))</f>
        <v>max 5 in f'' values = 6.4,  4.8,  4,  3.5,  and  2.2</v>
      </c>
      <c r="R6" s="6" t="s">
        <v>48</v>
      </c>
    </row>
    <row r="7" spans="1:18" x14ac:dyDescent="0.3">
      <c r="A7">
        <v>4603</v>
      </c>
      <c r="B7">
        <v>1.19</v>
      </c>
      <c r="C7" s="4">
        <f t="shared" si="3"/>
        <v>0.18999999999999995</v>
      </c>
      <c r="D7" s="4">
        <f t="shared" si="4"/>
        <v>4.7500000000000042E-2</v>
      </c>
      <c r="E7" s="4">
        <f t="shared" si="0"/>
        <v>0.11499999999999999</v>
      </c>
      <c r="F7" s="4">
        <f t="shared" si="7"/>
        <v>2.0000000000000018E-2</v>
      </c>
      <c r="G7" s="2">
        <f t="shared" si="8"/>
        <v>4</v>
      </c>
      <c r="H7" s="5">
        <f t="shared" si="1"/>
        <v>1.718213058419244E-3</v>
      </c>
      <c r="I7" s="5">
        <f t="shared" si="2"/>
        <v>6.2938719900482772E-5</v>
      </c>
      <c r="J7" s="5">
        <f t="shared" si="9"/>
        <v>6.8728522336769758E-3</v>
      </c>
      <c r="K7" s="5">
        <f t="shared" si="10"/>
        <v>2.0732754790747266E-4</v>
      </c>
      <c r="L7" s="2">
        <f t="shared" si="5"/>
        <v>1.7811645009233048E-6</v>
      </c>
      <c r="M7" s="2">
        <f t="shared" si="6"/>
        <v>1.9411058030470297E-6</v>
      </c>
      <c r="P7" s="20"/>
      <c r="R7" s="6" t="s">
        <v>43</v>
      </c>
    </row>
    <row r="8" spans="1:18" x14ac:dyDescent="0.3">
      <c r="A8">
        <v>4979</v>
      </c>
      <c r="B8">
        <v>1.42</v>
      </c>
      <c r="C8" s="4">
        <f t="shared" si="3"/>
        <v>0.18500000000000005</v>
      </c>
      <c r="D8" s="4">
        <f t="shared" si="4"/>
        <v>-2.9999999999999971E-2</v>
      </c>
      <c r="E8" s="4">
        <f t="shared" si="0"/>
        <v>7.0000000000000062E-2</v>
      </c>
      <c r="F8" s="4">
        <f t="shared" si="7"/>
        <v>-2.2499999999999964E-2</v>
      </c>
      <c r="G8" s="2">
        <f t="shared" si="8"/>
        <v>5</v>
      </c>
      <c r="H8" s="5">
        <f t="shared" si="1"/>
        <v>1.718213058419244E-3</v>
      </c>
      <c r="I8" s="5">
        <f t="shared" si="2"/>
        <v>7.5103346435870187E-5</v>
      </c>
      <c r="J8" s="5">
        <f t="shared" si="9"/>
        <v>8.5910652920962206E-3</v>
      </c>
      <c r="K8" s="5">
        <f t="shared" si="10"/>
        <v>2.8243089434334284E-4</v>
      </c>
      <c r="L8" s="2">
        <f t="shared" si="5"/>
        <v>2.911658704570545E-6</v>
      </c>
      <c r="M8" s="2">
        <f t="shared" si="6"/>
        <v>3.1352130245843882E-6</v>
      </c>
      <c r="P8" s="20"/>
      <c r="R8" s="6" t="s">
        <v>52</v>
      </c>
    </row>
    <row r="9" spans="1:18" x14ac:dyDescent="0.3">
      <c r="A9">
        <v>4741</v>
      </c>
      <c r="B9">
        <v>1.56</v>
      </c>
      <c r="C9" s="4">
        <f t="shared" si="3"/>
        <v>0.13</v>
      </c>
      <c r="D9" s="4">
        <f t="shared" si="4"/>
        <v>-6.2500000000000056E-2</v>
      </c>
      <c r="E9" s="4">
        <f t="shared" si="0"/>
        <v>5.9999999999999942E-2</v>
      </c>
      <c r="F9" s="4">
        <f t="shared" si="7"/>
        <v>-5.00000000000006E-3</v>
      </c>
      <c r="G9" s="2">
        <f t="shared" si="8"/>
        <v>6</v>
      </c>
      <c r="H9" s="5">
        <f t="shared" si="1"/>
        <v>1.718213058419244E-3</v>
      </c>
      <c r="I9" s="5">
        <f t="shared" si="2"/>
        <v>8.2507901718279934E-5</v>
      </c>
      <c r="J9" s="5">
        <f t="shared" si="9"/>
        <v>1.0309278350515465E-2</v>
      </c>
      <c r="K9" s="5">
        <f t="shared" si="10"/>
        <v>3.6493879606162274E-4</v>
      </c>
      <c r="L9" s="2">
        <f t="shared" si="5"/>
        <v>4.3892982344181435E-6</v>
      </c>
      <c r="M9" s="2">
        <f t="shared" si="6"/>
        <v>4.6782830871189657E-6</v>
      </c>
      <c r="O9" t="s">
        <v>18</v>
      </c>
      <c r="P9" s="21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580,  564,  563,  579,  and  577</v>
      </c>
      <c r="R9" s="13" t="s">
        <v>61</v>
      </c>
    </row>
    <row r="10" spans="1:18" x14ac:dyDescent="0.3">
      <c r="A10">
        <v>5156</v>
      </c>
      <c r="B10">
        <v>1.68</v>
      </c>
      <c r="C10" s="4">
        <f t="shared" si="3"/>
        <v>5.9999999999999942E-2</v>
      </c>
      <c r="D10" s="4">
        <f t="shared" si="4"/>
        <v>-5.7499999999999996E-2</v>
      </c>
      <c r="E10" s="4">
        <f t="shared" si="0"/>
        <v>0</v>
      </c>
      <c r="F10" s="4">
        <f t="shared" si="7"/>
        <v>-2.9999999999999971E-2</v>
      </c>
      <c r="G10" s="2">
        <f t="shared" si="8"/>
        <v>7</v>
      </c>
      <c r="H10" s="5">
        <f t="shared" si="1"/>
        <v>1.718213058419244E-3</v>
      </c>
      <c r="I10" s="5">
        <f t="shared" si="2"/>
        <v>8.8854663388916852E-5</v>
      </c>
      <c r="J10" s="5">
        <f t="shared" si="9"/>
        <v>1.202749140893471E-2</v>
      </c>
      <c r="K10" s="5">
        <f t="shared" si="10"/>
        <v>4.537934594505396E-4</v>
      </c>
      <c r="L10" s="2">
        <f t="shared" si="5"/>
        <v>6.2377107828252879E-6</v>
      </c>
      <c r="M10" s="2">
        <f t="shared" si="6"/>
        <v>6.52669563552611E-6</v>
      </c>
      <c r="O10" s="11"/>
      <c r="P10" s="21"/>
      <c r="R10" s="14" t="str">
        <f>_xlfn.CONCAT(R9," Lorenz Curve")</f>
        <v>LE Polity Lorenz Curve</v>
      </c>
    </row>
    <row r="11" spans="1:18" x14ac:dyDescent="0.3">
      <c r="A11">
        <v>4739</v>
      </c>
      <c r="B11">
        <v>1.68</v>
      </c>
      <c r="C11" s="4">
        <f t="shared" si="3"/>
        <v>1.5000000000000013E-2</v>
      </c>
      <c r="D11" s="4">
        <f t="shared" si="4"/>
        <v>-2.4999999999999467E-3</v>
      </c>
      <c r="E11" s="4">
        <f t="shared" si="0"/>
        <v>1.5000000000000013E-2</v>
      </c>
      <c r="F11" s="4">
        <f t="shared" si="7"/>
        <v>7.5000000000000067E-3</v>
      </c>
      <c r="G11" s="2">
        <f t="shared" si="8"/>
        <v>8</v>
      </c>
      <c r="H11" s="5">
        <f t="shared" si="1"/>
        <v>1.718213058419244E-3</v>
      </c>
      <c r="I11" s="5">
        <f t="shared" si="2"/>
        <v>8.8854663388916852E-5</v>
      </c>
      <c r="J11" s="5">
        <f t="shared" si="9"/>
        <v>1.3745704467353955E-2</v>
      </c>
      <c r="K11" s="5">
        <f t="shared" si="10"/>
        <v>5.4264812283945645E-4</v>
      </c>
      <c r="L11" s="2">
        <f t="shared" si="5"/>
        <v>8.3914658171049982E-6</v>
      </c>
      <c r="M11" s="2">
        <f t="shared" si="6"/>
        <v>8.7022608473681473E-6</v>
      </c>
      <c r="P11" s="21"/>
      <c r="R11" s="14" t="str">
        <f>_xlfn.CONCAT("f'' of ",R9)</f>
        <v>f'' of LE Polity</v>
      </c>
    </row>
    <row r="12" spans="1:18" ht="16.2" thickBot="1" x14ac:dyDescent="0.35">
      <c r="A12">
        <v>5100</v>
      </c>
      <c r="B12">
        <v>1.71</v>
      </c>
      <c r="C12" s="4">
        <f t="shared" si="3"/>
        <v>5.5000000000000049E-2</v>
      </c>
      <c r="D12" s="4">
        <f t="shared" si="4"/>
        <v>4.7499999999999987E-2</v>
      </c>
      <c r="E12" s="4">
        <f t="shared" si="0"/>
        <v>4.0000000000000036E-2</v>
      </c>
      <c r="F12" s="4">
        <f t="shared" si="7"/>
        <v>1.2500000000000011E-2</v>
      </c>
      <c r="G12" s="2">
        <f t="shared" si="8"/>
        <v>9</v>
      </c>
      <c r="H12" s="5">
        <f>1/MAX(G:G)</f>
        <v>1.718213058419244E-3</v>
      </c>
      <c r="I12" s="5">
        <f t="shared" si="2"/>
        <v>9.0441353806576075E-5</v>
      </c>
      <c r="J12" s="5">
        <f t="shared" si="9"/>
        <v>1.54639175257732E-2</v>
      </c>
      <c r="K12" s="5">
        <f t="shared" si="10"/>
        <v>6.3308947664603252E-4</v>
      </c>
      <c r="L12" s="2">
        <f t="shared" si="5"/>
        <v>1.0877826059210184E-5</v>
      </c>
      <c r="M12" s="2">
        <f t="shared" si="6"/>
        <v>1.125405162216031E-5</v>
      </c>
      <c r="O12" s="8" t="s">
        <v>46</v>
      </c>
      <c r="R12" s="14" t="str">
        <f>_xlfn.CONCAT("Univariate plot of ",R9)</f>
        <v>Univariate plot of LE Polity</v>
      </c>
    </row>
    <row r="13" spans="1:18" x14ac:dyDescent="0.3">
      <c r="A13">
        <v>4966</v>
      </c>
      <c r="B13">
        <v>1.79</v>
      </c>
      <c r="C13" s="4">
        <f t="shared" si="3"/>
        <v>0.10999999999999999</v>
      </c>
      <c r="D13" s="4">
        <f t="shared" si="4"/>
        <v>4.4999999999999984E-2</v>
      </c>
      <c r="E13" s="4">
        <f t="shared" si="0"/>
        <v>6.9999999999999951E-2</v>
      </c>
      <c r="F13" s="4">
        <f t="shared" si="7"/>
        <v>1.4999999999999958E-2</v>
      </c>
      <c r="G13" s="2">
        <f>G12+1</f>
        <v>10</v>
      </c>
      <c r="H13" s="5">
        <f t="shared" si="1"/>
        <v>1.718213058419244E-3</v>
      </c>
      <c r="I13" s="5">
        <f t="shared" si="2"/>
        <v>9.4672528253667362E-5</v>
      </c>
      <c r="J13" s="5">
        <f t="shared" si="9"/>
        <v>1.7182130584192445E-2</v>
      </c>
      <c r="K13" s="5">
        <f t="shared" si="10"/>
        <v>7.2776200489969986E-4</v>
      </c>
      <c r="L13" s="2">
        <f t="shared" si="5"/>
        <v>1.375495198264038E-5</v>
      </c>
      <c r="M13" s="2">
        <f t="shared" si="6"/>
        <v>1.425840358137074E-5</v>
      </c>
      <c r="O13" t="s">
        <v>49</v>
      </c>
      <c r="P13" s="10">
        <f>ROUND(P2,2)</f>
        <v>0.48</v>
      </c>
      <c r="R13" s="6" t="s">
        <v>55</v>
      </c>
    </row>
    <row r="14" spans="1:18" x14ac:dyDescent="0.3">
      <c r="A14">
        <v>4961</v>
      </c>
      <c r="B14">
        <v>1.93</v>
      </c>
      <c r="C14" s="4">
        <f t="shared" si="3"/>
        <v>0.14500000000000002</v>
      </c>
      <c r="D14" s="4">
        <f t="shared" si="4"/>
        <v>-1.0000000000000009E-2</v>
      </c>
      <c r="E14" s="4">
        <f t="shared" si="0"/>
        <v>7.5000000000000067E-2</v>
      </c>
      <c r="F14" s="4">
        <f t="shared" si="7"/>
        <v>2.5000000000000577E-3</v>
      </c>
      <c r="G14" s="2">
        <f t="shared" si="8"/>
        <v>11</v>
      </c>
      <c r="H14" s="5">
        <f t="shared" si="1"/>
        <v>1.718213058419244E-3</v>
      </c>
      <c r="I14" s="5">
        <f t="shared" si="2"/>
        <v>1.020770835360771E-4</v>
      </c>
      <c r="J14" s="5">
        <f t="shared" si="9"/>
        <v>1.890034364261169E-2</v>
      </c>
      <c r="K14" s="5">
        <f t="shared" si="10"/>
        <v>8.298390884357769E-4</v>
      </c>
      <c r="L14" s="2">
        <f t="shared" si="5"/>
        <v>1.7110084297644891E-5</v>
      </c>
      <c r="M14" s="2">
        <f t="shared" si="6"/>
        <v>1.7763480867116243E-5</v>
      </c>
      <c r="O14" t="s">
        <v>56</v>
      </c>
      <c r="P14" s="10">
        <f>(P15/(P15-1)) * P13</f>
        <v>0.48082616179001725</v>
      </c>
      <c r="R14" s="13" t="s">
        <v>62</v>
      </c>
    </row>
    <row r="15" spans="1:18" x14ac:dyDescent="0.3">
      <c r="A15">
        <v>4579</v>
      </c>
      <c r="B15">
        <v>2.08</v>
      </c>
      <c r="C15" s="4">
        <f t="shared" si="3"/>
        <v>8.9999999999999969E-2</v>
      </c>
      <c r="D15" s="4">
        <f t="shared" si="4"/>
        <v>-4.2499999999999982E-2</v>
      </c>
      <c r="E15" s="4">
        <f t="shared" si="0"/>
        <v>1.4999999999999902E-2</v>
      </c>
      <c r="F15" s="4">
        <f t="shared" si="7"/>
        <v>-3.0000000000000082E-2</v>
      </c>
      <c r="G15" s="2">
        <f t="shared" si="8"/>
        <v>12</v>
      </c>
      <c r="H15" s="5">
        <f>1/MAX(G:G)</f>
        <v>1.718213058419244E-3</v>
      </c>
      <c r="I15" s="5">
        <f t="shared" si="2"/>
        <v>1.1001053562437325E-4</v>
      </c>
      <c r="J15" s="5">
        <f t="shared" si="9"/>
        <v>2.0618556701030934E-2</v>
      </c>
      <c r="K15" s="5">
        <f t="shared" si="10"/>
        <v>9.3984962406015011E-4</v>
      </c>
      <c r="L15" s="2">
        <f t="shared" si="5"/>
        <v>2.0993204661137379E-5</v>
      </c>
      <c r="M15" s="2">
        <f t="shared" si="6"/>
        <v>2.1679316496952226E-5</v>
      </c>
      <c r="O15" t="s">
        <v>51</v>
      </c>
      <c r="P15" s="16">
        <f>COUNT(B:B)</f>
        <v>582</v>
      </c>
      <c r="R15" s="7" t="str">
        <f>_xlfn.CONCAT("6.) the Gini value of ", ROUND(P2,2), " is the area under the Lorenz curve")</f>
        <v>6.) the Gini value of 0.48 is the area under the Lorenz curve</v>
      </c>
    </row>
    <row r="16" spans="1:18" x14ac:dyDescent="0.3">
      <c r="A16">
        <v>5158</v>
      </c>
      <c r="B16">
        <v>2.11</v>
      </c>
      <c r="C16" s="4">
        <f t="shared" si="3"/>
        <v>6.0000000000000053E-2</v>
      </c>
      <c r="D16" s="4">
        <f t="shared" si="4"/>
        <v>-1.24999999999999E-2</v>
      </c>
      <c r="E16" s="4">
        <f t="shared" si="0"/>
        <v>4.5000000000000151E-2</v>
      </c>
      <c r="F16" s="4">
        <f t="shared" si="7"/>
        <v>1.5000000000000124E-2</v>
      </c>
      <c r="G16" s="2">
        <f t="shared" si="8"/>
        <v>13</v>
      </c>
      <c r="H16" s="5">
        <f t="shared" si="1"/>
        <v>1.718213058419244E-3</v>
      </c>
      <c r="I16" s="5">
        <f t="shared" si="2"/>
        <v>1.1159722604203247E-4</v>
      </c>
      <c r="J16" s="5">
        <f t="shared" si="9"/>
        <v>2.2336769759450179E-2</v>
      </c>
      <c r="K16" s="5">
        <f t="shared" si="10"/>
        <v>1.0514468501021826E-3</v>
      </c>
      <c r="L16" s="2">
        <f t="shared" si="5"/>
        <v>2.5292535913110931E-5</v>
      </c>
      <c r="M16" s="2">
        <f t="shared" si="6"/>
        <v>2.6084972364542115E-5</v>
      </c>
      <c r="O16" t="s">
        <v>19</v>
      </c>
      <c r="P16" s="10">
        <f>AVERAGE(B:B)</f>
        <v>32.486735395189008</v>
      </c>
      <c r="R16" s="7" t="s">
        <v>44</v>
      </c>
    </row>
    <row r="17" spans="1:18" x14ac:dyDescent="0.3">
      <c r="A17">
        <v>5155</v>
      </c>
      <c r="B17">
        <v>2.2000000000000002</v>
      </c>
      <c r="C17" s="4">
        <f t="shared" si="3"/>
        <v>6.5000000000000169E-2</v>
      </c>
      <c r="D17" s="4">
        <f t="shared" si="4"/>
        <v>-1.7500000000000071E-2</v>
      </c>
      <c r="E17" s="4">
        <f t="shared" si="0"/>
        <v>2.0000000000000018E-2</v>
      </c>
      <c r="F17" s="4">
        <f t="shared" si="7"/>
        <v>-1.2500000000000067E-2</v>
      </c>
      <c r="G17" s="2">
        <f t="shared" si="8"/>
        <v>14</v>
      </c>
      <c r="H17" s="5">
        <f t="shared" si="1"/>
        <v>1.718213058419244E-3</v>
      </c>
      <c r="I17" s="5">
        <f t="shared" si="2"/>
        <v>1.1635729729501017E-4</v>
      </c>
      <c r="J17" s="5">
        <f t="shared" si="9"/>
        <v>2.4054982817869424E-2</v>
      </c>
      <c r="K17" s="5">
        <f t="shared" si="10"/>
        <v>1.1678041473971927E-3</v>
      </c>
      <c r="L17" s="2">
        <f t="shared" si="5"/>
        <v>3.009804503601013E-5</v>
      </c>
      <c r="M17" s="2">
        <f t="shared" si="6"/>
        <v>3.0941371901753406E-5</v>
      </c>
      <c r="O17" t="s">
        <v>22</v>
      </c>
      <c r="P17" s="10">
        <f>$P$26-$P$22</f>
        <v>219.57999999999998</v>
      </c>
      <c r="R17" s="6" t="s">
        <v>45</v>
      </c>
    </row>
    <row r="18" spans="1:18" x14ac:dyDescent="0.3">
      <c r="A18">
        <v>4680</v>
      </c>
      <c r="B18">
        <v>2.2400000000000002</v>
      </c>
      <c r="C18" s="4">
        <f t="shared" si="3"/>
        <v>2.4999999999999911E-2</v>
      </c>
      <c r="D18" s="4">
        <f t="shared" si="4"/>
        <v>-1.7500000000000182E-2</v>
      </c>
      <c r="E18" s="4">
        <f t="shared" si="0"/>
        <v>4.9999999999998934E-3</v>
      </c>
      <c r="F18" s="4">
        <f t="shared" si="7"/>
        <v>-7.5000000000000622E-3</v>
      </c>
      <c r="G18" s="2">
        <f t="shared" si="8"/>
        <v>15</v>
      </c>
      <c r="H18" s="5">
        <f t="shared" si="1"/>
        <v>1.718213058419244E-3</v>
      </c>
      <c r="I18" s="5">
        <f t="shared" si="2"/>
        <v>1.1847288451855581E-4</v>
      </c>
      <c r="J18" s="5">
        <f t="shared" si="9"/>
        <v>2.5773195876288669E-2</v>
      </c>
      <c r="K18" s="5">
        <f t="shared" si="10"/>
        <v>1.2862770319157484E-3</v>
      </c>
      <c r="L18" s="2">
        <f t="shared" si="5"/>
        <v>3.5361567887718183E-5</v>
      </c>
      <c r="M18" s="2">
        <f t="shared" si="6"/>
        <v>3.6218526114437915E-5</v>
      </c>
      <c r="O18" t="s">
        <v>23</v>
      </c>
      <c r="P18" s="10">
        <f>_xlfn.STDEV.P(B:B)</f>
        <v>31.24383978313006</v>
      </c>
    </row>
    <row r="19" spans="1:18" x14ac:dyDescent="0.3">
      <c r="A19">
        <v>5172</v>
      </c>
      <c r="B19">
        <v>2.25</v>
      </c>
      <c r="C19" s="4">
        <f t="shared" si="3"/>
        <v>2.9999999999999805E-2</v>
      </c>
      <c r="D19" s="4">
        <f t="shared" si="4"/>
        <v>1.2500000000000067E-2</v>
      </c>
      <c r="E19" s="4">
        <f t="shared" si="0"/>
        <v>2.4999999999999911E-2</v>
      </c>
      <c r="F19" s="4">
        <f t="shared" si="7"/>
        <v>1.0000000000000009E-2</v>
      </c>
      <c r="G19" s="2">
        <f t="shared" si="8"/>
        <v>16</v>
      </c>
      <c r="H19" s="5">
        <f t="shared" si="1"/>
        <v>1.718213058419244E-3</v>
      </c>
      <c r="I19" s="5">
        <f t="shared" si="2"/>
        <v>1.1900178132444221E-4</v>
      </c>
      <c r="J19" s="5">
        <f t="shared" si="9"/>
        <v>2.7491408934707914E-2</v>
      </c>
      <c r="K19" s="5">
        <f t="shared" si="10"/>
        <v>1.4052788132401907E-3</v>
      </c>
      <c r="L19" s="2">
        <f t="shared" si="5"/>
        <v>4.1047662929696308E-5</v>
      </c>
      <c r="M19" s="2">
        <f t="shared" si="6"/>
        <v>4.197732174829046E-5</v>
      </c>
      <c r="O19" t="s">
        <v>50</v>
      </c>
      <c r="P19" s="10">
        <f>$P$18/$P$16</f>
        <v>0.96174144317859001</v>
      </c>
    </row>
    <row r="20" spans="1:18" x14ac:dyDescent="0.3">
      <c r="A20">
        <v>4742</v>
      </c>
      <c r="B20">
        <v>2.2999999999999998</v>
      </c>
      <c r="C20" s="4">
        <f t="shared" si="3"/>
        <v>5.0000000000000044E-2</v>
      </c>
      <c r="D20" s="4">
        <f t="shared" si="4"/>
        <v>1.1102230246251565E-16</v>
      </c>
      <c r="E20" s="4">
        <f t="shared" si="0"/>
        <v>2.5000000000000133E-2</v>
      </c>
      <c r="F20" s="4">
        <f t="shared" si="7"/>
        <v>1.1102230246251565E-16</v>
      </c>
      <c r="G20" s="2">
        <f t="shared" si="8"/>
        <v>17</v>
      </c>
      <c r="H20" s="5">
        <f t="shared" si="1"/>
        <v>1.718213058419244E-3</v>
      </c>
      <c r="I20" s="5">
        <f t="shared" si="2"/>
        <v>1.2164626535387424E-4</v>
      </c>
      <c r="J20" s="5">
        <f t="shared" si="9"/>
        <v>2.9209621993127158E-2</v>
      </c>
      <c r="K20" s="5">
        <f t="shared" si="10"/>
        <v>1.526925078594065E-3</v>
      </c>
      <c r="L20" s="2">
        <f t="shared" si="5"/>
        <v>4.7224486966826767E-5</v>
      </c>
      <c r="M20" s="2">
        <f t="shared" si="6"/>
        <v>4.8231390164287495E-5</v>
      </c>
    </row>
    <row r="21" spans="1:18" ht="16.2" thickBot="1" x14ac:dyDescent="0.35">
      <c r="A21">
        <v>5142</v>
      </c>
      <c r="B21">
        <v>2.35</v>
      </c>
      <c r="C21" s="4">
        <f t="shared" si="3"/>
        <v>3.0000000000000027E-2</v>
      </c>
      <c r="D21" s="4">
        <f t="shared" si="4"/>
        <v>-1.7500000000000071E-2</v>
      </c>
      <c r="E21" s="4">
        <f t="shared" si="0"/>
        <v>4.9999999999998934E-3</v>
      </c>
      <c r="F21" s="4">
        <f t="shared" si="7"/>
        <v>-1.000000000000012E-2</v>
      </c>
      <c r="G21" s="2">
        <f t="shared" si="8"/>
        <v>18</v>
      </c>
      <c r="H21" s="5">
        <f t="shared" si="1"/>
        <v>1.718213058419244E-3</v>
      </c>
      <c r="I21" s="5">
        <f t="shared" si="2"/>
        <v>1.2429074938330632E-4</v>
      </c>
      <c r="J21" s="5">
        <f t="shared" si="9"/>
        <v>3.0927835051546403E-2</v>
      </c>
      <c r="K21" s="5">
        <f t="shared" si="10"/>
        <v>1.6512158279773713E-3</v>
      </c>
      <c r="L21" s="2">
        <f t="shared" si="5"/>
        <v>5.390567136008602E-5</v>
      </c>
      <c r="M21" s="2">
        <f t="shared" si="6"/>
        <v>5.492893219071849E-5</v>
      </c>
      <c r="O21" s="8" t="s">
        <v>53</v>
      </c>
    </row>
    <row r="22" spans="1:18" x14ac:dyDescent="0.3">
      <c r="A22">
        <v>4642</v>
      </c>
      <c r="B22">
        <v>2.36</v>
      </c>
      <c r="C22" s="4">
        <f t="shared" si="3"/>
        <v>1.4999999999999902E-2</v>
      </c>
      <c r="D22" s="4">
        <f t="shared" si="4"/>
        <v>-7.4999999999999512E-3</v>
      </c>
      <c r="E22" s="4">
        <f t="shared" si="0"/>
        <v>1.0000000000000009E-2</v>
      </c>
      <c r="F22" s="4">
        <f t="shared" si="7"/>
        <v>2.5000000000000577E-3</v>
      </c>
      <c r="G22" s="2">
        <f t="shared" si="8"/>
        <v>19</v>
      </c>
      <c r="H22" s="5">
        <f>1/MAX(G:G)</f>
        <v>1.718213058419244E-3</v>
      </c>
      <c r="I22" s="5">
        <f t="shared" si="2"/>
        <v>1.248196461891927E-4</v>
      </c>
      <c r="J22" s="5">
        <f t="shared" si="9"/>
        <v>3.2646048109965645E-2</v>
      </c>
      <c r="K22" s="5">
        <f t="shared" si="10"/>
        <v>1.7760354741665639E-3</v>
      </c>
      <c r="L22" s="2">
        <f t="shared" si="5"/>
        <v>6.1032146878576096E-5</v>
      </c>
      <c r="M22" s="2">
        <f t="shared" si="6"/>
        <v>6.2089940490348911E-5</v>
      </c>
      <c r="O22" t="s">
        <v>63</v>
      </c>
      <c r="P22" s="10">
        <f>MIN(B:B)</f>
        <v>0.68</v>
      </c>
    </row>
    <row r="23" spans="1:18" x14ac:dyDescent="0.3">
      <c r="A23">
        <v>4923</v>
      </c>
      <c r="B23">
        <v>2.38</v>
      </c>
      <c r="C23" s="4">
        <f t="shared" si="3"/>
        <v>1.5000000000000124E-2</v>
      </c>
      <c r="D23" s="4">
        <f t="shared" si="4"/>
        <v>1.7500000000000071E-2</v>
      </c>
      <c r="E23" s="4">
        <f t="shared" si="0"/>
        <v>5.0000000000001155E-3</v>
      </c>
      <c r="F23" s="4">
        <f t="shared" si="7"/>
        <v>-2.4999999999999467E-3</v>
      </c>
      <c r="G23" s="2">
        <f t="shared" si="8"/>
        <v>20</v>
      </c>
      <c r="H23" s="5">
        <f t="shared" si="1"/>
        <v>1.718213058419244E-3</v>
      </c>
      <c r="I23" s="5">
        <f t="shared" si="2"/>
        <v>1.2587743980096554E-4</v>
      </c>
      <c r="J23" s="5">
        <f t="shared" si="9"/>
        <v>3.4364261168384889E-2</v>
      </c>
      <c r="K23" s="5">
        <f t="shared" si="10"/>
        <v>1.9019129139675294E-3</v>
      </c>
      <c r="L23" s="2">
        <f t="shared" si="5"/>
        <v>6.8625723699859332E-5</v>
      </c>
      <c r="M23" s="2">
        <f t="shared" si="6"/>
        <v>6.9701692459600757E-5</v>
      </c>
      <c r="O23" t="s">
        <v>38</v>
      </c>
      <c r="P23" s="10">
        <f>QUARTILE(B:B,1)</f>
        <v>10.012499999999999</v>
      </c>
    </row>
    <row r="24" spans="1:18" x14ac:dyDescent="0.3">
      <c r="A24">
        <v>4727</v>
      </c>
      <c r="B24">
        <v>2.39</v>
      </c>
      <c r="C24" s="4">
        <f t="shared" si="3"/>
        <v>5.0000000000000044E-2</v>
      </c>
      <c r="D24" s="4">
        <f t="shared" si="4"/>
        <v>1.4999999999999902E-2</v>
      </c>
      <c r="E24" s="4">
        <f t="shared" si="0"/>
        <v>4.4999999999999929E-2</v>
      </c>
      <c r="F24" s="4">
        <f t="shared" si="7"/>
        <v>1.9999999999999907E-2</v>
      </c>
      <c r="G24" s="2">
        <f t="shared" si="8"/>
        <v>21</v>
      </c>
      <c r="H24" s="5">
        <f t="shared" si="1"/>
        <v>1.718213058419244E-3</v>
      </c>
      <c r="I24" s="5">
        <f t="shared" si="2"/>
        <v>1.2640633660685195E-4</v>
      </c>
      <c r="J24" s="5">
        <f t="shared" si="9"/>
        <v>3.6082474226804134E-2</v>
      </c>
      <c r="K24" s="5">
        <f t="shared" si="10"/>
        <v>2.0283192505743813E-3</v>
      </c>
      <c r="L24" s="2">
        <f t="shared" si="5"/>
        <v>7.6671861705560827E-5</v>
      </c>
      <c r="M24" s="2">
        <f t="shared" si="6"/>
        <v>7.7919585613605565E-5</v>
      </c>
      <c r="O24" t="s">
        <v>20</v>
      </c>
      <c r="P24" s="10">
        <f>MEDIAN(B:B)</f>
        <v>22.495000000000001</v>
      </c>
    </row>
    <row r="25" spans="1:18" x14ac:dyDescent="0.3">
      <c r="A25">
        <v>4980</v>
      </c>
      <c r="B25">
        <v>2.48</v>
      </c>
      <c r="C25" s="4">
        <f t="shared" si="3"/>
        <v>4.4999999999999929E-2</v>
      </c>
      <c r="D25" s="4">
        <f t="shared" si="4"/>
        <v>-2.0000000000000018E-2</v>
      </c>
      <c r="E25" s="4">
        <f t="shared" si="0"/>
        <v>0</v>
      </c>
      <c r="F25" s="4">
        <f>IF(AND(ISNUMBER(E24),ISNUMBER(E25)),(E25-E24)/2,"")</f>
        <v>-2.2499999999999964E-2</v>
      </c>
      <c r="G25" s="2">
        <f t="shared" si="8"/>
        <v>22</v>
      </c>
      <c r="H25" s="5">
        <f t="shared" si="1"/>
        <v>1.718213058419244E-3</v>
      </c>
      <c r="I25" s="5">
        <f t="shared" si="2"/>
        <v>1.3116640785982965E-4</v>
      </c>
      <c r="J25" s="5">
        <f t="shared" si="9"/>
        <v>3.7800687285223379E-2</v>
      </c>
      <c r="K25" s="5">
        <f t="shared" si="10"/>
        <v>2.1594856584342109E-3</v>
      </c>
      <c r="L25" s="2">
        <f t="shared" si="5"/>
        <v>8.5340498529187054E-5</v>
      </c>
      <c r="M25" s="2">
        <f t="shared" si="6"/>
        <v>8.6588222437231793E-5</v>
      </c>
      <c r="O25" t="s">
        <v>39</v>
      </c>
      <c r="P25" s="10">
        <f>QUARTILE(B:B,3)</f>
        <v>43.822499999999998</v>
      </c>
    </row>
    <row r="26" spans="1:18" x14ac:dyDescent="0.3">
      <c r="A26">
        <v>5150</v>
      </c>
      <c r="B26">
        <v>2.48</v>
      </c>
      <c r="C26" s="4">
        <f t="shared" si="3"/>
        <v>1.0000000000000009E-2</v>
      </c>
      <c r="D26" s="4">
        <f t="shared" si="4"/>
        <v>-1.2499999999999956E-2</v>
      </c>
      <c r="E26" s="4">
        <f t="shared" si="0"/>
        <v>1.0000000000000009E-2</v>
      </c>
      <c r="F26" s="4">
        <f>IF(AND(ISNUMBER(E25),ISNUMBER(E26)),(E26-E25)/2,"")</f>
        <v>5.0000000000000044E-3</v>
      </c>
      <c r="G26" s="2">
        <f t="shared" si="8"/>
        <v>23</v>
      </c>
      <c r="H26" s="5">
        <f t="shared" si="1"/>
        <v>1.718213058419244E-3</v>
      </c>
      <c r="I26" s="5">
        <f t="shared" si="2"/>
        <v>1.3116640785982965E-4</v>
      </c>
      <c r="J26" s="5">
        <f t="shared" si="9"/>
        <v>3.9518900343642624E-2</v>
      </c>
      <c r="K26" s="5">
        <f t="shared" si="10"/>
        <v>2.2906520662940404E-3</v>
      </c>
      <c r="L26" s="2">
        <f>K26*J27</f>
        <v>9.4459879022434687E-5</v>
      </c>
      <c r="M26" s="2">
        <f t="shared" si="6"/>
        <v>9.5749405770807221E-5</v>
      </c>
      <c r="O26" t="s">
        <v>21</v>
      </c>
      <c r="P26" s="10">
        <f>MAX(B:B)</f>
        <v>220.26</v>
      </c>
    </row>
    <row r="27" spans="1:18" x14ac:dyDescent="0.3">
      <c r="A27">
        <v>5095</v>
      </c>
      <c r="B27">
        <v>2.5</v>
      </c>
      <c r="C27" s="4">
        <f t="shared" ref="C27:C90" si="11">IF(AND(ISNUMBER(B26),ISNUMBER(B28)),(B28-B26)/2,"")</f>
        <v>2.0000000000000018E-2</v>
      </c>
      <c r="D27" s="4">
        <f t="shared" ref="D27:D90" si="12">IF(AND(ISNUMBER(C26),ISNUMBER(C28)),(C28-C26)/2,"")</f>
        <v>4.2499999999999982E-2</v>
      </c>
      <c r="E27" s="4">
        <f t="shared" ref="E27:E90" si="13">IF(AND(ISNUMBER(B27),ISNUMBER(B28)),(B28-B27)/2,"")</f>
        <v>1.0000000000000009E-2</v>
      </c>
      <c r="F27" s="4">
        <f t="shared" ref="F27:F90" si="14">IF(AND(ISNUMBER(E26),ISNUMBER(E27)),(E27-E26)/2,"")</f>
        <v>0</v>
      </c>
      <c r="G27" s="2">
        <f t="shared" si="8"/>
        <v>24</v>
      </c>
      <c r="H27" s="5">
        <f t="shared" ref="H27:H90" si="15">1/MAX(G:G)</f>
        <v>1.718213058419244E-3</v>
      </c>
      <c r="I27" s="5">
        <f t="shared" ref="I27:I90" si="16">B27/SUM(B:B)</f>
        <v>1.3222420147160246E-4</v>
      </c>
      <c r="J27" s="5">
        <f t="shared" ref="J27:J90" si="17">H27+J26</f>
        <v>4.1237113402061869E-2</v>
      </c>
      <c r="K27" s="5">
        <f t="shared" ref="K27:K90" si="18">I27+K26</f>
        <v>2.422876267765643E-3</v>
      </c>
      <c r="L27" s="2">
        <f t="shared" ref="L27:L90" si="19">K27*J28</f>
        <v>1.0407544105522526E-4</v>
      </c>
      <c r="M27" s="2">
        <f t="shared" ref="M27:M90" si="20">K28*J27</f>
        <v>1.0540858815872244E-4</v>
      </c>
    </row>
    <row r="28" spans="1:18" ht="16.2" thickBot="1" x14ac:dyDescent="0.35">
      <c r="A28">
        <v>4948</v>
      </c>
      <c r="B28">
        <v>2.52</v>
      </c>
      <c r="C28" s="4">
        <f t="shared" si="11"/>
        <v>9.4999999999999973E-2</v>
      </c>
      <c r="D28" s="4">
        <f t="shared" si="12"/>
        <v>3.5000000000000031E-2</v>
      </c>
      <c r="E28" s="4">
        <f t="shared" si="13"/>
        <v>8.4999999999999964E-2</v>
      </c>
      <c r="F28" s="4">
        <f t="shared" si="14"/>
        <v>3.7499999999999978E-2</v>
      </c>
      <c r="G28" s="2">
        <f t="shared" si="8"/>
        <v>25</v>
      </c>
      <c r="H28" s="5">
        <f t="shared" si="15"/>
        <v>1.718213058419244E-3</v>
      </c>
      <c r="I28" s="5">
        <f t="shared" si="16"/>
        <v>1.3328199508337528E-4</v>
      </c>
      <c r="J28" s="5">
        <f t="shared" si="17"/>
        <v>4.2955326460481114E-2</v>
      </c>
      <c r="K28" s="5">
        <f t="shared" si="18"/>
        <v>2.5561582628490184E-3</v>
      </c>
      <c r="L28" s="2">
        <f t="shared" si="19"/>
        <v>1.1419263717194931E-4</v>
      </c>
      <c r="M28" s="2">
        <f t="shared" si="20"/>
        <v>1.1591200616977935E-4</v>
      </c>
      <c r="O28" s="8" t="s">
        <v>57</v>
      </c>
    </row>
    <row r="29" spans="1:18" x14ac:dyDescent="0.3">
      <c r="A29">
        <v>5096</v>
      </c>
      <c r="B29">
        <v>2.69</v>
      </c>
      <c r="C29" s="4">
        <f t="shared" si="11"/>
        <v>9.000000000000008E-2</v>
      </c>
      <c r="D29" s="4">
        <f t="shared" si="12"/>
        <v>-5.0000000000000044E-3</v>
      </c>
      <c r="E29" s="4">
        <f t="shared" si="13"/>
        <v>5.0000000000001155E-3</v>
      </c>
      <c r="F29" s="4">
        <f t="shared" si="14"/>
        <v>-3.9999999999999925E-2</v>
      </c>
      <c r="G29" s="2">
        <f t="shared" si="8"/>
        <v>26</v>
      </c>
      <c r="H29" s="5">
        <f t="shared" si="15"/>
        <v>1.718213058419244E-3</v>
      </c>
      <c r="I29" s="5">
        <f t="shared" si="16"/>
        <v>1.4227324078344423E-4</v>
      </c>
      <c r="J29" s="5">
        <f t="shared" si="17"/>
        <v>4.4673539518900358E-2</v>
      </c>
      <c r="K29" s="5">
        <f t="shared" si="18"/>
        <v>2.6984315036324624E-3</v>
      </c>
      <c r="L29" s="2">
        <f t="shared" si="19"/>
        <v>1.2518496666336169E-4</v>
      </c>
      <c r="M29" s="2">
        <f t="shared" si="20"/>
        <v>1.2692796335355094E-4</v>
      </c>
      <c r="O29" t="s">
        <v>58</v>
      </c>
      <c r="P29" s="3">
        <v>0.46027849999999998</v>
      </c>
    </row>
    <row r="30" spans="1:18" x14ac:dyDescent="0.3">
      <c r="A30">
        <v>4830</v>
      </c>
      <c r="B30">
        <v>2.7</v>
      </c>
      <c r="C30" s="4">
        <f t="shared" si="11"/>
        <v>8.4999999999999964E-2</v>
      </c>
      <c r="D30" s="4">
        <f t="shared" si="12"/>
        <v>2.7499999999999969E-2</v>
      </c>
      <c r="E30" s="4">
        <f t="shared" si="13"/>
        <v>7.9999999999999849E-2</v>
      </c>
      <c r="F30" s="4">
        <f t="shared" si="14"/>
        <v>3.7499999999999867E-2</v>
      </c>
      <c r="G30" s="2">
        <f t="shared" si="8"/>
        <v>27</v>
      </c>
      <c r="H30" s="5">
        <f t="shared" si="15"/>
        <v>1.718213058419244E-3</v>
      </c>
      <c r="I30" s="5">
        <f t="shared" si="16"/>
        <v>1.4280213758933067E-4</v>
      </c>
      <c r="J30" s="5">
        <f t="shared" si="17"/>
        <v>4.6391752577319603E-2</v>
      </c>
      <c r="K30" s="5">
        <f t="shared" si="18"/>
        <v>2.841233641221793E-3</v>
      </c>
      <c r="L30" s="2">
        <f t="shared" si="19"/>
        <v>1.3669165284228561E-4</v>
      </c>
      <c r="M30" s="2">
        <f t="shared" si="20"/>
        <v>1.3882723272859673E-4</v>
      </c>
      <c r="O30" t="s">
        <v>59</v>
      </c>
      <c r="P30" s="3">
        <v>0.50739540000000005</v>
      </c>
    </row>
    <row r="31" spans="1:18" x14ac:dyDescent="0.3">
      <c r="A31">
        <v>4740</v>
      </c>
      <c r="B31">
        <v>2.86</v>
      </c>
      <c r="C31" s="4">
        <f t="shared" si="11"/>
        <v>0.14500000000000002</v>
      </c>
      <c r="D31" s="4">
        <f t="shared" si="12"/>
        <v>2.2500000000000075E-2</v>
      </c>
      <c r="E31" s="4">
        <f t="shared" si="13"/>
        <v>6.5000000000000169E-2</v>
      </c>
      <c r="F31" s="4">
        <f t="shared" si="14"/>
        <v>-7.4999999999998401E-3</v>
      </c>
      <c r="G31" s="2">
        <f t="shared" si="8"/>
        <v>28</v>
      </c>
      <c r="H31" s="5">
        <f t="shared" si="15"/>
        <v>1.718213058419244E-3</v>
      </c>
      <c r="I31" s="5">
        <f t="shared" si="16"/>
        <v>1.5126448648351319E-4</v>
      </c>
      <c r="J31" s="5">
        <f t="shared" si="17"/>
        <v>4.8109965635738848E-2</v>
      </c>
      <c r="K31" s="5">
        <f t="shared" si="18"/>
        <v>2.9924981277053061E-3</v>
      </c>
      <c r="L31" s="2">
        <f t="shared" si="19"/>
        <v>1.4911073144923353E-4</v>
      </c>
      <c r="M31" s="2">
        <f t="shared" si="20"/>
        <v>1.5157709902857323E-4</v>
      </c>
    </row>
    <row r="32" spans="1:18" ht="16.2" thickBot="1" x14ac:dyDescent="0.35">
      <c r="A32">
        <v>4764</v>
      </c>
      <c r="B32">
        <v>2.99</v>
      </c>
      <c r="C32" s="4">
        <f t="shared" si="11"/>
        <v>0.13000000000000012</v>
      </c>
      <c r="D32" s="4">
        <f t="shared" si="12"/>
        <v>-2.0000000000000018E-2</v>
      </c>
      <c r="E32" s="4">
        <f t="shared" si="13"/>
        <v>6.4999999999999947E-2</v>
      </c>
      <c r="F32" s="4">
        <f t="shared" si="14"/>
        <v>-1.1102230246251565E-16</v>
      </c>
      <c r="G32" s="2">
        <f t="shared" si="8"/>
        <v>29</v>
      </c>
      <c r="H32" s="5">
        <f t="shared" si="15"/>
        <v>1.718213058419244E-3</v>
      </c>
      <c r="I32" s="5">
        <f t="shared" si="16"/>
        <v>1.5814014496003654E-4</v>
      </c>
      <c r="J32" s="5">
        <f t="shared" si="17"/>
        <v>4.9828178694158093E-2</v>
      </c>
      <c r="K32" s="5">
        <f t="shared" si="18"/>
        <v>3.1506382726653424E-3</v>
      </c>
      <c r="L32" s="2">
        <f t="shared" si="19"/>
        <v>1.6240403467347131E-4</v>
      </c>
      <c r="M32" s="2">
        <f t="shared" si="20"/>
        <v>1.6521300379201926E-4</v>
      </c>
      <c r="O32" s="8" t="s">
        <v>27</v>
      </c>
    </row>
    <row r="33" spans="1:15" x14ac:dyDescent="0.3">
      <c r="A33">
        <v>4677</v>
      </c>
      <c r="B33">
        <v>3.12</v>
      </c>
      <c r="C33" s="4">
        <f t="shared" si="11"/>
        <v>0.10499999999999998</v>
      </c>
      <c r="D33" s="4">
        <f t="shared" si="12"/>
        <v>-1.5000000000000124E-2</v>
      </c>
      <c r="E33" s="4">
        <f t="shared" si="13"/>
        <v>4.0000000000000036E-2</v>
      </c>
      <c r="F33" s="4">
        <f t="shared" si="14"/>
        <v>-1.2499999999999956E-2</v>
      </c>
      <c r="G33" s="2">
        <f t="shared" si="8"/>
        <v>30</v>
      </c>
      <c r="H33" s="5">
        <f t="shared" si="15"/>
        <v>1.718213058419244E-3</v>
      </c>
      <c r="I33" s="5">
        <f t="shared" si="16"/>
        <v>1.6501580343655987E-4</v>
      </c>
      <c r="J33" s="5">
        <f t="shared" si="17"/>
        <v>5.1546391752577338E-2</v>
      </c>
      <c r="K33" s="5">
        <f t="shared" si="18"/>
        <v>3.3156540761019025E-3</v>
      </c>
      <c r="L33" s="2">
        <f t="shared" si="19"/>
        <v>1.7660700405353782E-4</v>
      </c>
      <c r="M33" s="2">
        <f t="shared" si="20"/>
        <v>1.7963407494770903E-4</v>
      </c>
      <c r="O33" s="17" t="s">
        <v>28</v>
      </c>
    </row>
    <row r="34" spans="1:15" x14ac:dyDescent="0.3">
      <c r="A34">
        <v>4599</v>
      </c>
      <c r="B34">
        <v>3.2</v>
      </c>
      <c r="C34" s="4">
        <f t="shared" si="11"/>
        <v>9.9999999999999867E-2</v>
      </c>
      <c r="D34" s="4">
        <f t="shared" si="12"/>
        <v>1.5000000000000013E-2</v>
      </c>
      <c r="E34" s="4">
        <f t="shared" si="13"/>
        <v>5.9999999999999831E-2</v>
      </c>
      <c r="F34" s="4">
        <f t="shared" si="14"/>
        <v>9.9999999999998979E-3</v>
      </c>
      <c r="G34" s="2">
        <f t="shared" si="8"/>
        <v>31</v>
      </c>
      <c r="H34" s="5">
        <f t="shared" si="15"/>
        <v>1.718213058419244E-3</v>
      </c>
      <c r="I34" s="5">
        <f t="shared" si="16"/>
        <v>1.6924697788365116E-4</v>
      </c>
      <c r="J34" s="5">
        <f t="shared" si="17"/>
        <v>5.3264604810996583E-2</v>
      </c>
      <c r="K34" s="5">
        <f t="shared" si="18"/>
        <v>3.4849010539855538E-3</v>
      </c>
      <c r="L34" s="2">
        <f t="shared" si="19"/>
        <v>1.9160967994422294E-4</v>
      </c>
      <c r="M34" s="2">
        <f t="shared" si="20"/>
        <v>1.9497480859061021E-4</v>
      </c>
    </row>
    <row r="35" spans="1:15" ht="16.2" thickBot="1" x14ac:dyDescent="0.35">
      <c r="A35">
        <v>4747</v>
      </c>
      <c r="B35">
        <v>3.32</v>
      </c>
      <c r="C35" s="4">
        <f t="shared" si="11"/>
        <v>0.13500000000000001</v>
      </c>
      <c r="D35" s="4">
        <f t="shared" si="12"/>
        <v>-9.9999999999998979E-3</v>
      </c>
      <c r="E35" s="4">
        <f t="shared" si="13"/>
        <v>7.5000000000000178E-2</v>
      </c>
      <c r="F35" s="4">
        <f t="shared" si="14"/>
        <v>7.5000000000001732E-3</v>
      </c>
      <c r="G35" s="2">
        <f t="shared" si="8"/>
        <v>32</v>
      </c>
      <c r="H35" s="5">
        <f t="shared" si="15"/>
        <v>1.718213058419244E-3</v>
      </c>
      <c r="I35" s="5">
        <f t="shared" si="16"/>
        <v>1.7559373955428805E-4</v>
      </c>
      <c r="J35" s="5">
        <f t="shared" si="17"/>
        <v>5.4982817869415827E-2</v>
      </c>
      <c r="K35" s="5">
        <f t="shared" si="18"/>
        <v>3.6604947935398417E-3</v>
      </c>
      <c r="L35" s="2">
        <f t="shared" si="19"/>
        <v>2.0755382849968183E-4</v>
      </c>
      <c r="M35" s="2">
        <f t="shared" si="20"/>
        <v>2.113551606973156E-4</v>
      </c>
      <c r="O35" s="8" t="s">
        <v>29</v>
      </c>
    </row>
    <row r="36" spans="1:15" x14ac:dyDescent="0.3">
      <c r="A36">
        <v>4766</v>
      </c>
      <c r="B36">
        <v>3.47</v>
      </c>
      <c r="C36" s="4">
        <f t="shared" si="11"/>
        <v>8.0000000000000071E-2</v>
      </c>
      <c r="D36" s="4">
        <f t="shared" si="12"/>
        <v>-4.500000000000004E-2</v>
      </c>
      <c r="E36" s="4">
        <f t="shared" si="13"/>
        <v>4.9999999999998934E-3</v>
      </c>
      <c r="F36" s="4">
        <f t="shared" si="14"/>
        <v>-3.5000000000000142E-2</v>
      </c>
      <c r="G36" s="2">
        <f t="shared" si="8"/>
        <v>33</v>
      </c>
      <c r="H36" s="5">
        <f t="shared" si="15"/>
        <v>1.718213058419244E-3</v>
      </c>
      <c r="I36" s="5">
        <f t="shared" si="16"/>
        <v>1.8352719164258421E-4</v>
      </c>
      <c r="J36" s="5">
        <f t="shared" si="17"/>
        <v>5.6701030927835072E-2</v>
      </c>
      <c r="K36" s="5">
        <f t="shared" si="18"/>
        <v>3.8440219851824261E-3</v>
      </c>
      <c r="L36" s="2">
        <f t="shared" si="19"/>
        <v>2.2456485824089782E-4</v>
      </c>
      <c r="M36" s="2">
        <f t="shared" si="20"/>
        <v>2.2839617943267977E-4</v>
      </c>
      <c r="O36" s="17" t="s">
        <v>25</v>
      </c>
    </row>
    <row r="37" spans="1:15" x14ac:dyDescent="0.3">
      <c r="A37">
        <v>4759</v>
      </c>
      <c r="B37">
        <v>3.48</v>
      </c>
      <c r="C37" s="4">
        <f t="shared" si="11"/>
        <v>4.4999999999999929E-2</v>
      </c>
      <c r="D37" s="4">
        <f t="shared" si="12"/>
        <v>-1.0000000000000009E-2</v>
      </c>
      <c r="E37" s="4">
        <f t="shared" si="13"/>
        <v>4.0000000000000036E-2</v>
      </c>
      <c r="F37" s="4">
        <f t="shared" si="14"/>
        <v>1.7500000000000071E-2</v>
      </c>
      <c r="G37" s="2">
        <f t="shared" si="8"/>
        <v>34</v>
      </c>
      <c r="H37" s="5">
        <f t="shared" si="15"/>
        <v>1.718213058419244E-3</v>
      </c>
      <c r="I37" s="5">
        <f t="shared" si="16"/>
        <v>1.8405608844847062E-4</v>
      </c>
      <c r="J37" s="5">
        <f t="shared" si="17"/>
        <v>5.8419243986254317E-2</v>
      </c>
      <c r="K37" s="5">
        <f t="shared" si="18"/>
        <v>4.0280780736308966E-3</v>
      </c>
      <c r="L37" s="2">
        <f t="shared" si="19"/>
        <v>2.4223837212556946E-4</v>
      </c>
      <c r="M37" s="2">
        <f t="shared" si="20"/>
        <v>2.4631687532972445E-4</v>
      </c>
      <c r="O37" s="17" t="s">
        <v>26</v>
      </c>
    </row>
    <row r="38" spans="1:15" x14ac:dyDescent="0.3">
      <c r="A38">
        <v>4708</v>
      </c>
      <c r="B38">
        <v>3.56</v>
      </c>
      <c r="C38" s="4">
        <f t="shared" si="11"/>
        <v>6.0000000000000053E-2</v>
      </c>
      <c r="D38" s="4">
        <f t="shared" si="12"/>
        <v>-7.4999999999999512E-3</v>
      </c>
      <c r="E38" s="4">
        <f t="shared" si="13"/>
        <v>2.0000000000000018E-2</v>
      </c>
      <c r="F38" s="4">
        <f t="shared" si="14"/>
        <v>-1.0000000000000009E-2</v>
      </c>
      <c r="G38" s="2">
        <f t="shared" si="8"/>
        <v>35</v>
      </c>
      <c r="H38" s="5">
        <f t="shared" si="15"/>
        <v>1.718213058419244E-3</v>
      </c>
      <c r="I38" s="5">
        <f t="shared" si="16"/>
        <v>1.8828726289556191E-4</v>
      </c>
      <c r="J38" s="5">
        <f t="shared" si="17"/>
        <v>6.0137457044673562E-2</v>
      </c>
      <c r="K38" s="5">
        <f t="shared" si="18"/>
        <v>4.2163653365264583E-3</v>
      </c>
      <c r="L38" s="2">
        <f t="shared" si="19"/>
        <v>2.6080610329029649E-4</v>
      </c>
      <c r="M38" s="2">
        <f t="shared" si="20"/>
        <v>2.6501183253023171E-4</v>
      </c>
      <c r="O38" s="17" t="s">
        <v>30</v>
      </c>
    </row>
    <row r="39" spans="1:15" x14ac:dyDescent="0.3">
      <c r="A39">
        <v>4563</v>
      </c>
      <c r="B39">
        <v>3.6</v>
      </c>
      <c r="C39" s="4">
        <f t="shared" si="11"/>
        <v>3.0000000000000027E-2</v>
      </c>
      <c r="D39" s="4">
        <f t="shared" si="12"/>
        <v>3.2499999999999973E-2</v>
      </c>
      <c r="E39" s="4">
        <f t="shared" si="13"/>
        <v>1.0000000000000009E-2</v>
      </c>
      <c r="F39" s="4">
        <f t="shared" si="14"/>
        <v>-5.0000000000000044E-3</v>
      </c>
      <c r="G39" s="2">
        <f t="shared" si="8"/>
        <v>36</v>
      </c>
      <c r="H39" s="5">
        <f t="shared" si="15"/>
        <v>1.718213058419244E-3</v>
      </c>
      <c r="I39" s="5">
        <f t="shared" si="16"/>
        <v>1.9040285011910754E-4</v>
      </c>
      <c r="J39" s="5">
        <f t="shared" si="17"/>
        <v>6.1855670103092807E-2</v>
      </c>
      <c r="K39" s="5">
        <f t="shared" si="18"/>
        <v>4.4067681866455655E-3</v>
      </c>
      <c r="L39" s="2">
        <f t="shared" si="19"/>
        <v>2.8015536581767349E-4</v>
      </c>
      <c r="M39" s="2">
        <f t="shared" si="20"/>
        <v>2.8442652559029574E-4</v>
      </c>
    </row>
    <row r="40" spans="1:15" ht="16.2" thickBot="1" x14ac:dyDescent="0.35">
      <c r="A40">
        <v>4735</v>
      </c>
      <c r="B40">
        <v>3.62</v>
      </c>
      <c r="C40" s="4">
        <f t="shared" si="11"/>
        <v>0.125</v>
      </c>
      <c r="D40" s="4">
        <f t="shared" si="12"/>
        <v>5.4999999999999938E-2</v>
      </c>
      <c r="E40" s="4">
        <f t="shared" si="13"/>
        <v>0.11499999999999999</v>
      </c>
      <c r="F40" s="4">
        <f t="shared" si="14"/>
        <v>5.2499999999999991E-2</v>
      </c>
      <c r="G40" s="2">
        <f t="shared" si="8"/>
        <v>37</v>
      </c>
      <c r="H40" s="5">
        <f t="shared" si="15"/>
        <v>1.718213058419244E-3</v>
      </c>
      <c r="I40" s="5">
        <f t="shared" si="16"/>
        <v>1.9146064373088035E-4</v>
      </c>
      <c r="J40" s="5">
        <f t="shared" si="17"/>
        <v>6.3573883161512051E-2</v>
      </c>
      <c r="K40" s="5">
        <f t="shared" si="18"/>
        <v>4.5982288303764458E-3</v>
      </c>
      <c r="L40" s="2">
        <f t="shared" si="19"/>
        <v>3.0022799923420099E-4</v>
      </c>
      <c r="M40" s="2">
        <f t="shared" si="20"/>
        <v>3.0527251155288739E-4</v>
      </c>
      <c r="O40" s="8" t="s">
        <v>31</v>
      </c>
    </row>
    <row r="41" spans="1:15" x14ac:dyDescent="0.3">
      <c r="A41">
        <v>4985</v>
      </c>
      <c r="B41">
        <v>3.85</v>
      </c>
      <c r="C41" s="4">
        <f t="shared" si="11"/>
        <v>0.1399999999999999</v>
      </c>
      <c r="D41" s="4">
        <f t="shared" si="12"/>
        <v>-4.500000000000004E-2</v>
      </c>
      <c r="E41" s="4">
        <f t="shared" si="13"/>
        <v>2.4999999999999911E-2</v>
      </c>
      <c r="F41" s="4">
        <f t="shared" si="14"/>
        <v>-4.500000000000004E-2</v>
      </c>
      <c r="G41" s="2">
        <f t="shared" si="8"/>
        <v>38</v>
      </c>
      <c r="H41" s="5">
        <f t="shared" si="15"/>
        <v>1.718213058419244E-3</v>
      </c>
      <c r="I41" s="5">
        <f t="shared" si="16"/>
        <v>2.0362527026626778E-4</v>
      </c>
      <c r="J41" s="5">
        <f t="shared" si="17"/>
        <v>6.5292096219931289E-2</v>
      </c>
      <c r="K41" s="5">
        <f t="shared" si="18"/>
        <v>4.8018541006427133E-3</v>
      </c>
      <c r="L41" s="2">
        <f t="shared" si="19"/>
        <v>3.2177372839358392E-4</v>
      </c>
      <c r="M41" s="2">
        <f t="shared" si="20"/>
        <v>3.269909046179721E-4</v>
      </c>
      <c r="O41" s="17" t="s">
        <v>34</v>
      </c>
    </row>
    <row r="42" spans="1:15" x14ac:dyDescent="0.3">
      <c r="A42">
        <v>4756</v>
      </c>
      <c r="B42">
        <v>3.9</v>
      </c>
      <c r="C42" s="4">
        <f t="shared" si="11"/>
        <v>3.499999999999992E-2</v>
      </c>
      <c r="D42" s="4">
        <f t="shared" si="12"/>
        <v>-6.2499999999999889E-2</v>
      </c>
      <c r="E42" s="4">
        <f t="shared" si="13"/>
        <v>1.0000000000000009E-2</v>
      </c>
      <c r="F42" s="4">
        <f t="shared" si="14"/>
        <v>-7.4999999999999512E-3</v>
      </c>
      <c r="G42" s="2">
        <f t="shared" si="8"/>
        <v>39</v>
      </c>
      <c r="H42" s="5">
        <f t="shared" si="15"/>
        <v>1.718213058419244E-3</v>
      </c>
      <c r="I42" s="5">
        <f t="shared" si="16"/>
        <v>2.0626975429569982E-4</v>
      </c>
      <c r="J42" s="5">
        <f t="shared" si="17"/>
        <v>6.7010309278350527E-2</v>
      </c>
      <c r="K42" s="5">
        <f t="shared" si="18"/>
        <v>5.0081238549384132E-3</v>
      </c>
      <c r="L42" s="2">
        <f t="shared" si="19"/>
        <v>3.4420095222944424E-4</v>
      </c>
      <c r="M42" s="2">
        <f t="shared" si="20"/>
        <v>3.4948901153090999E-4</v>
      </c>
      <c r="O42" s="17" t="s">
        <v>32</v>
      </c>
    </row>
    <row r="43" spans="1:15" x14ac:dyDescent="0.3">
      <c r="A43">
        <v>4873</v>
      </c>
      <c r="B43">
        <v>3.92</v>
      </c>
      <c r="C43" s="4">
        <f t="shared" si="11"/>
        <v>1.5000000000000124E-2</v>
      </c>
      <c r="D43" s="4">
        <f t="shared" si="12"/>
        <v>1.1102230246251565E-16</v>
      </c>
      <c r="E43" s="4">
        <f t="shared" si="13"/>
        <v>5.0000000000001155E-3</v>
      </c>
      <c r="F43" s="4">
        <f t="shared" si="14"/>
        <v>-2.4999999999999467E-3</v>
      </c>
      <c r="G43" s="2">
        <f t="shared" si="8"/>
        <v>40</v>
      </c>
      <c r="H43" s="5">
        <f t="shared" si="15"/>
        <v>1.718213058419244E-3</v>
      </c>
      <c r="I43" s="5">
        <f t="shared" si="16"/>
        <v>2.0732754790747264E-4</v>
      </c>
      <c r="J43" s="5">
        <f t="shared" si="17"/>
        <v>6.8728522336769765E-2</v>
      </c>
      <c r="K43" s="5">
        <f t="shared" si="18"/>
        <v>5.2154514028458863E-3</v>
      </c>
      <c r="L43" s="2">
        <f t="shared" si="19"/>
        <v>3.6741152494275143E-4</v>
      </c>
      <c r="M43" s="2">
        <f t="shared" si="20"/>
        <v>3.7273593454015437E-4</v>
      </c>
      <c r="O43" s="17" t="s">
        <v>24</v>
      </c>
    </row>
    <row r="44" spans="1:15" x14ac:dyDescent="0.3">
      <c r="A44">
        <v>4983</v>
      </c>
      <c r="B44">
        <v>3.93</v>
      </c>
      <c r="C44" s="4">
        <f t="shared" si="11"/>
        <v>3.5000000000000142E-2</v>
      </c>
      <c r="D44" s="4">
        <f t="shared" si="12"/>
        <v>3.2499999999999862E-2</v>
      </c>
      <c r="E44" s="4">
        <f t="shared" si="13"/>
        <v>3.0000000000000027E-2</v>
      </c>
      <c r="F44" s="4">
        <f t="shared" si="14"/>
        <v>1.2499999999999956E-2</v>
      </c>
      <c r="G44" s="2">
        <f t="shared" si="8"/>
        <v>41</v>
      </c>
      <c r="H44" s="5">
        <f t="shared" si="15"/>
        <v>1.718213058419244E-3</v>
      </c>
      <c r="I44" s="5">
        <f t="shared" si="16"/>
        <v>2.0785644471335907E-4</v>
      </c>
      <c r="J44" s="5">
        <f t="shared" si="17"/>
        <v>7.0446735395189003E-2</v>
      </c>
      <c r="K44" s="5">
        <f t="shared" si="18"/>
        <v>5.4233078475592455E-3</v>
      </c>
      <c r="L44" s="2">
        <f t="shared" si="19"/>
        <v>3.9137273126716202E-4</v>
      </c>
      <c r="M44" s="2">
        <f t="shared" si="20"/>
        <v>3.9692069518457878E-4</v>
      </c>
      <c r="O44" s="17" t="s">
        <v>33</v>
      </c>
    </row>
    <row r="45" spans="1:15" x14ac:dyDescent="0.3">
      <c r="A45">
        <v>5084</v>
      </c>
      <c r="B45">
        <v>3.99</v>
      </c>
      <c r="C45" s="4">
        <f t="shared" si="11"/>
        <v>7.9999999999999849E-2</v>
      </c>
      <c r="D45" s="4">
        <f t="shared" si="12"/>
        <v>2.4999999999999911E-2</v>
      </c>
      <c r="E45" s="4">
        <f t="shared" si="13"/>
        <v>4.9999999999999822E-2</v>
      </c>
      <c r="F45" s="4">
        <f t="shared" si="14"/>
        <v>9.9999999999998979E-3</v>
      </c>
      <c r="G45" s="2">
        <f t="shared" si="8"/>
        <v>42</v>
      </c>
      <c r="H45" s="5">
        <f t="shared" si="15"/>
        <v>1.718213058419244E-3</v>
      </c>
      <c r="I45" s="5">
        <f t="shared" si="16"/>
        <v>2.1102982554867754E-4</v>
      </c>
      <c r="J45" s="5">
        <f t="shared" si="17"/>
        <v>7.2164948453608241E-2</v>
      </c>
      <c r="K45" s="5">
        <f t="shared" si="18"/>
        <v>5.6343376731079232E-3</v>
      </c>
      <c r="L45" s="2">
        <f t="shared" si="19"/>
        <v>4.162826803155338E-4</v>
      </c>
      <c r="M45" s="2">
        <f t="shared" si="20"/>
        <v>4.2221232234029127E-4</v>
      </c>
      <c r="O45" s="17" t="s">
        <v>54</v>
      </c>
    </row>
    <row r="46" spans="1:15" x14ac:dyDescent="0.3">
      <c r="A46">
        <v>4576</v>
      </c>
      <c r="B46">
        <v>4.09</v>
      </c>
      <c r="C46" s="4">
        <f t="shared" si="11"/>
        <v>8.4999999999999964E-2</v>
      </c>
      <c r="D46" s="4">
        <f t="shared" si="12"/>
        <v>-1.749999999999996E-2</v>
      </c>
      <c r="E46" s="4">
        <f t="shared" si="13"/>
        <v>3.5000000000000142E-2</v>
      </c>
      <c r="F46" s="4">
        <f t="shared" si="14"/>
        <v>-7.4999999999998401E-3</v>
      </c>
      <c r="G46" s="2">
        <f t="shared" si="8"/>
        <v>43</v>
      </c>
      <c r="H46" s="5">
        <f t="shared" si="15"/>
        <v>1.718213058419244E-3</v>
      </c>
      <c r="I46" s="5">
        <f t="shared" si="16"/>
        <v>2.1631879360754162E-4</v>
      </c>
      <c r="J46" s="5">
        <f t="shared" si="17"/>
        <v>7.3883161512027479E-2</v>
      </c>
      <c r="K46" s="5">
        <f t="shared" si="18"/>
        <v>5.850656466715465E-3</v>
      </c>
      <c r="L46" s="2">
        <f t="shared" si="19"/>
        <v>4.4231767102316218E-4</v>
      </c>
      <c r="M46" s="2">
        <f t="shared" si="20"/>
        <v>4.4852084902484717E-4</v>
      </c>
      <c r="O46" s="17" t="s">
        <v>60</v>
      </c>
    </row>
    <row r="47" spans="1:15" x14ac:dyDescent="0.3">
      <c r="A47">
        <v>4877</v>
      </c>
      <c r="B47">
        <v>4.16</v>
      </c>
      <c r="C47" s="4">
        <f t="shared" si="11"/>
        <v>4.4999999999999929E-2</v>
      </c>
      <c r="D47" s="4">
        <f t="shared" si="12"/>
        <v>-1.2499999999999956E-2</v>
      </c>
      <c r="E47" s="4">
        <f t="shared" si="13"/>
        <v>9.9999999999997868E-3</v>
      </c>
      <c r="F47" s="4">
        <f t="shared" si="14"/>
        <v>-1.2500000000000178E-2</v>
      </c>
      <c r="G47" s="2">
        <f t="shared" si="8"/>
        <v>44</v>
      </c>
      <c r="H47" s="5">
        <f t="shared" si="15"/>
        <v>1.718213058419244E-3</v>
      </c>
      <c r="I47" s="5">
        <f t="shared" si="16"/>
        <v>2.200210712487465E-4</v>
      </c>
      <c r="J47" s="5">
        <f t="shared" si="17"/>
        <v>7.5601374570446717E-2</v>
      </c>
      <c r="K47" s="5">
        <f t="shared" si="18"/>
        <v>6.0706775379642114E-3</v>
      </c>
      <c r="L47" s="2">
        <f t="shared" si="19"/>
        <v>4.6938228386321208E-4</v>
      </c>
      <c r="M47" s="2">
        <f t="shared" si="20"/>
        <v>4.7566543251595893E-4</v>
      </c>
    </row>
    <row r="48" spans="1:15" x14ac:dyDescent="0.3">
      <c r="A48">
        <v>4570</v>
      </c>
      <c r="B48">
        <v>4.18</v>
      </c>
      <c r="C48" s="4">
        <f t="shared" si="11"/>
        <v>6.0000000000000053E-2</v>
      </c>
      <c r="D48" s="4">
        <f t="shared" si="12"/>
        <v>5.2500000000000213E-2</v>
      </c>
      <c r="E48" s="4">
        <f t="shared" si="13"/>
        <v>5.0000000000000266E-2</v>
      </c>
      <c r="F48" s="4">
        <f t="shared" si="14"/>
        <v>2.000000000000024E-2</v>
      </c>
      <c r="G48" s="2">
        <f t="shared" si="8"/>
        <v>45</v>
      </c>
      <c r="H48" s="5">
        <f t="shared" si="15"/>
        <v>1.718213058419244E-3</v>
      </c>
      <c r="I48" s="5">
        <f t="shared" si="16"/>
        <v>2.2107886486051929E-4</v>
      </c>
      <c r="J48" s="5">
        <f t="shared" si="17"/>
        <v>7.7319587628865954E-2</v>
      </c>
      <c r="K48" s="5">
        <f t="shared" si="18"/>
        <v>6.2917564028247309E-3</v>
      </c>
      <c r="L48" s="2">
        <f t="shared" si="19"/>
        <v>4.9728658853941154E-4</v>
      </c>
      <c r="M48" s="2">
        <f t="shared" si="20"/>
        <v>5.03978678021452E-4</v>
      </c>
    </row>
    <row r="49" spans="1:13" x14ac:dyDescent="0.3">
      <c r="A49">
        <v>4900</v>
      </c>
      <c r="B49">
        <v>4.28</v>
      </c>
      <c r="C49" s="4">
        <f t="shared" si="11"/>
        <v>0.15000000000000036</v>
      </c>
      <c r="D49" s="4">
        <f t="shared" si="12"/>
        <v>2.9999999999999805E-2</v>
      </c>
      <c r="E49" s="4">
        <f t="shared" si="13"/>
        <v>0.10000000000000009</v>
      </c>
      <c r="F49" s="4">
        <f t="shared" si="14"/>
        <v>2.4999999999999911E-2</v>
      </c>
      <c r="G49" s="2">
        <f t="shared" si="8"/>
        <v>46</v>
      </c>
      <c r="H49" s="5">
        <f t="shared" si="15"/>
        <v>1.718213058419244E-3</v>
      </c>
      <c r="I49" s="5">
        <f t="shared" si="16"/>
        <v>2.2636783291938342E-4</v>
      </c>
      <c r="J49" s="5">
        <f t="shared" si="17"/>
        <v>7.9037800687285192E-2</v>
      </c>
      <c r="K49" s="5">
        <f t="shared" si="18"/>
        <v>6.5181242357441145E-3</v>
      </c>
      <c r="L49" s="2">
        <f t="shared" si="19"/>
        <v>5.2637773037796088E-4</v>
      </c>
      <c r="M49" s="2">
        <f t="shared" si="20"/>
        <v>5.3390587666655716E-4</v>
      </c>
    </row>
    <row r="50" spans="1:13" x14ac:dyDescent="0.3">
      <c r="A50">
        <v>4668</v>
      </c>
      <c r="B50">
        <v>4.4800000000000004</v>
      </c>
      <c r="C50" s="4">
        <f t="shared" si="11"/>
        <v>0.11999999999999966</v>
      </c>
      <c r="D50" s="4">
        <f t="shared" si="12"/>
        <v>-5.5000000000000382E-2</v>
      </c>
      <c r="E50" s="4">
        <f t="shared" si="13"/>
        <v>1.9999999999999574E-2</v>
      </c>
      <c r="F50" s="4">
        <f t="shared" si="14"/>
        <v>-4.0000000000000258E-2</v>
      </c>
      <c r="G50" s="2">
        <f t="shared" si="8"/>
        <v>47</v>
      </c>
      <c r="H50" s="5">
        <f t="shared" si="15"/>
        <v>1.718213058419244E-3</v>
      </c>
      <c r="I50" s="5">
        <f t="shared" si="16"/>
        <v>2.3694576903711162E-4</v>
      </c>
      <c r="J50" s="5">
        <f t="shared" si="17"/>
        <v>8.075601374570443E-2</v>
      </c>
      <c r="K50" s="5">
        <f t="shared" si="18"/>
        <v>6.7550700047812259E-3</v>
      </c>
      <c r="L50" s="2">
        <f t="shared" si="19"/>
        <v>5.5711917565205954E-4</v>
      </c>
      <c r="M50" s="2">
        <f t="shared" si="20"/>
        <v>5.6481816833156074E-4</v>
      </c>
    </row>
    <row r="51" spans="1:13" x14ac:dyDescent="0.3">
      <c r="A51">
        <v>4581</v>
      </c>
      <c r="B51">
        <v>4.5199999999999996</v>
      </c>
      <c r="C51" s="4">
        <f t="shared" si="11"/>
        <v>3.9999999999999591E-2</v>
      </c>
      <c r="D51" s="4">
        <f t="shared" si="12"/>
        <v>-3.4999999999999698E-2</v>
      </c>
      <c r="E51" s="4">
        <f t="shared" si="13"/>
        <v>2.0000000000000018E-2</v>
      </c>
      <c r="F51" s="4">
        <f t="shared" si="14"/>
        <v>2.2204460492503131E-16</v>
      </c>
      <c r="G51" s="2">
        <f t="shared" si="8"/>
        <v>48</v>
      </c>
      <c r="H51" s="5">
        <f t="shared" si="15"/>
        <v>1.718213058419244E-3</v>
      </c>
      <c r="I51" s="5">
        <f t="shared" si="16"/>
        <v>2.3906135626065723E-4</v>
      </c>
      <c r="J51" s="5">
        <f t="shared" si="17"/>
        <v>8.2474226804123668E-2</v>
      </c>
      <c r="K51" s="5">
        <f t="shared" si="18"/>
        <v>6.9941313610418828E-3</v>
      </c>
      <c r="L51" s="2">
        <f t="shared" si="19"/>
        <v>5.888529840052441E-4</v>
      </c>
      <c r="M51" s="2">
        <f t="shared" si="20"/>
        <v>5.9672645810524385E-4</v>
      </c>
    </row>
    <row r="52" spans="1:13" x14ac:dyDescent="0.3">
      <c r="A52">
        <v>5153</v>
      </c>
      <c r="B52">
        <v>4.5599999999999996</v>
      </c>
      <c r="C52" s="4">
        <f t="shared" si="11"/>
        <v>5.0000000000000266E-2</v>
      </c>
      <c r="D52" s="4">
        <f t="shared" si="12"/>
        <v>1.0000000000000231E-2</v>
      </c>
      <c r="E52" s="4">
        <f t="shared" si="13"/>
        <v>3.0000000000000249E-2</v>
      </c>
      <c r="F52" s="4">
        <f t="shared" si="14"/>
        <v>5.0000000000001155E-3</v>
      </c>
      <c r="G52" s="2">
        <f t="shared" si="8"/>
        <v>49</v>
      </c>
      <c r="H52" s="5">
        <f t="shared" si="15"/>
        <v>1.718213058419244E-3</v>
      </c>
      <c r="I52" s="5">
        <f t="shared" si="16"/>
        <v>2.4117694348420286E-4</v>
      </c>
      <c r="J52" s="5">
        <f t="shared" si="17"/>
        <v>8.4192439862542906E-2</v>
      </c>
      <c r="K52" s="5">
        <f t="shared" si="18"/>
        <v>7.235308304526086E-3</v>
      </c>
      <c r="L52" s="2">
        <f t="shared" si="19"/>
        <v>6.2159006052629566E-4</v>
      </c>
      <c r="M52" s="2">
        <f t="shared" si="20"/>
        <v>6.29730709301434E-4</v>
      </c>
    </row>
    <row r="53" spans="1:13" x14ac:dyDescent="0.3">
      <c r="A53">
        <v>4691</v>
      </c>
      <c r="B53">
        <v>4.62</v>
      </c>
      <c r="C53" s="4">
        <f t="shared" si="11"/>
        <v>6.0000000000000053E-2</v>
      </c>
      <c r="D53" s="4">
        <f t="shared" si="12"/>
        <v>9.9999999999997868E-3</v>
      </c>
      <c r="E53" s="4">
        <f t="shared" si="13"/>
        <v>2.9999999999999805E-2</v>
      </c>
      <c r="F53" s="4">
        <f t="shared" si="14"/>
        <v>-2.2204460492503131E-16</v>
      </c>
      <c r="G53" s="2">
        <f t="shared" si="8"/>
        <v>50</v>
      </c>
      <c r="H53" s="5">
        <f t="shared" si="15"/>
        <v>1.718213058419244E-3</v>
      </c>
      <c r="I53" s="5">
        <f t="shared" si="16"/>
        <v>2.4435032431952133E-4</v>
      </c>
      <c r="J53" s="5">
        <f t="shared" si="17"/>
        <v>8.5910652920962144E-2</v>
      </c>
      <c r="K53" s="5">
        <f t="shared" si="18"/>
        <v>7.4796586288456077E-3</v>
      </c>
      <c r="L53" s="2">
        <f t="shared" si="19"/>
        <v>6.5543400355863525E-4</v>
      </c>
      <c r="M53" s="2">
        <f t="shared" si="20"/>
        <v>6.6384727955330256E-4</v>
      </c>
    </row>
    <row r="54" spans="1:13" x14ac:dyDescent="0.3">
      <c r="A54">
        <v>5154</v>
      </c>
      <c r="B54">
        <v>4.68</v>
      </c>
      <c r="C54" s="4">
        <f t="shared" si="11"/>
        <v>6.999999999999984E-2</v>
      </c>
      <c r="D54" s="4">
        <f t="shared" si="12"/>
        <v>0</v>
      </c>
      <c r="E54" s="4">
        <f t="shared" si="13"/>
        <v>4.0000000000000036E-2</v>
      </c>
      <c r="F54" s="4">
        <f t="shared" si="14"/>
        <v>5.0000000000001155E-3</v>
      </c>
      <c r="G54" s="2">
        <f t="shared" si="8"/>
        <v>51</v>
      </c>
      <c r="H54" s="5">
        <f t="shared" si="15"/>
        <v>1.718213058419244E-3</v>
      </c>
      <c r="I54" s="5">
        <f t="shared" si="16"/>
        <v>2.4752370515483977E-4</v>
      </c>
      <c r="J54" s="5">
        <f t="shared" si="17"/>
        <v>8.7628865979381382E-2</v>
      </c>
      <c r="K54" s="5">
        <f t="shared" si="18"/>
        <v>7.7271823340004471E-3</v>
      </c>
      <c r="L54" s="2">
        <f t="shared" si="19"/>
        <v>6.9040117073543457E-4</v>
      </c>
      <c r="M54" s="2">
        <f t="shared" si="20"/>
        <v>6.9918521974866139E-4</v>
      </c>
    </row>
    <row r="55" spans="1:13" x14ac:dyDescent="0.3">
      <c r="A55">
        <v>5171</v>
      </c>
      <c r="B55">
        <v>4.76</v>
      </c>
      <c r="C55" s="4">
        <f t="shared" si="11"/>
        <v>6.0000000000000053E-2</v>
      </c>
      <c r="D55" s="4">
        <f t="shared" si="12"/>
        <v>-1.4999999999999902E-2</v>
      </c>
      <c r="E55" s="4">
        <f t="shared" si="13"/>
        <v>2.0000000000000018E-2</v>
      </c>
      <c r="F55" s="4">
        <f t="shared" si="14"/>
        <v>-1.0000000000000009E-2</v>
      </c>
      <c r="G55" s="2">
        <f t="shared" si="8"/>
        <v>52</v>
      </c>
      <c r="H55" s="5">
        <f t="shared" si="15"/>
        <v>1.718213058419244E-3</v>
      </c>
      <c r="I55" s="5">
        <f t="shared" si="16"/>
        <v>2.5175487960193109E-4</v>
      </c>
      <c r="J55" s="5">
        <f t="shared" si="17"/>
        <v>8.934707903780062E-2</v>
      </c>
      <c r="K55" s="5">
        <f t="shared" si="18"/>
        <v>7.9789372136023773E-3</v>
      </c>
      <c r="L55" s="2">
        <f t="shared" si="19"/>
        <v>7.266042479740991E-4</v>
      </c>
      <c r="M55" s="2">
        <f t="shared" si="20"/>
        <v>7.3557731852619951E-4</v>
      </c>
    </row>
    <row r="56" spans="1:13" x14ac:dyDescent="0.3">
      <c r="A56">
        <v>4728</v>
      </c>
      <c r="B56">
        <v>4.8</v>
      </c>
      <c r="C56" s="4">
        <f t="shared" si="11"/>
        <v>4.0000000000000036E-2</v>
      </c>
      <c r="D56" s="4">
        <f t="shared" si="12"/>
        <v>-1.0000000000000009E-2</v>
      </c>
      <c r="E56" s="4">
        <f t="shared" si="13"/>
        <v>2.0000000000000018E-2</v>
      </c>
      <c r="F56" s="4">
        <f t="shared" si="14"/>
        <v>0</v>
      </c>
      <c r="G56" s="2">
        <f t="shared" si="8"/>
        <v>53</v>
      </c>
      <c r="H56" s="5">
        <f t="shared" si="15"/>
        <v>1.718213058419244E-3</v>
      </c>
      <c r="I56" s="5">
        <f t="shared" si="16"/>
        <v>2.5387046682547672E-4</v>
      </c>
      <c r="J56" s="5">
        <f t="shared" si="17"/>
        <v>9.1065292096219858E-2</v>
      </c>
      <c r="K56" s="5">
        <f t="shared" si="18"/>
        <v>8.2328076804278547E-3</v>
      </c>
      <c r="L56" s="2">
        <f t="shared" si="19"/>
        <v>7.6386875385413017E-4</v>
      </c>
      <c r="M56" s="2">
        <f t="shared" si="20"/>
        <v>7.730344809746977E-4</v>
      </c>
    </row>
    <row r="57" spans="1:13" x14ac:dyDescent="0.3">
      <c r="A57">
        <v>4758</v>
      </c>
      <c r="B57">
        <v>4.84</v>
      </c>
      <c r="C57" s="4">
        <f t="shared" si="11"/>
        <v>4.0000000000000036E-2</v>
      </c>
      <c r="D57" s="4">
        <f t="shared" si="12"/>
        <v>2.0000000000000018E-2</v>
      </c>
      <c r="E57" s="4">
        <f t="shared" si="13"/>
        <v>2.0000000000000018E-2</v>
      </c>
      <c r="F57" s="4">
        <f t="shared" si="14"/>
        <v>0</v>
      </c>
      <c r="G57" s="2">
        <f t="shared" si="8"/>
        <v>54</v>
      </c>
      <c r="H57" s="5">
        <f t="shared" si="15"/>
        <v>1.718213058419244E-3</v>
      </c>
      <c r="I57" s="5">
        <f t="shared" si="16"/>
        <v>2.5598605404902235E-4</v>
      </c>
      <c r="J57" s="5">
        <f t="shared" si="17"/>
        <v>9.2783505154639095E-2</v>
      </c>
      <c r="K57" s="5">
        <f t="shared" si="18"/>
        <v>8.4887937344768766E-3</v>
      </c>
      <c r="L57" s="2">
        <f t="shared" si="19"/>
        <v>8.022055934643089E-4</v>
      </c>
      <c r="M57" s="2">
        <f t="shared" si="20"/>
        <v>8.115676121829375E-4</v>
      </c>
    </row>
    <row r="58" spans="1:13" x14ac:dyDescent="0.3">
      <c r="A58">
        <v>4989</v>
      </c>
      <c r="B58">
        <v>4.88</v>
      </c>
      <c r="C58" s="4">
        <f t="shared" si="11"/>
        <v>8.0000000000000071E-2</v>
      </c>
      <c r="D58" s="4">
        <f t="shared" si="12"/>
        <v>1.0000000000000009E-2</v>
      </c>
      <c r="E58" s="4">
        <f t="shared" si="13"/>
        <v>6.0000000000000053E-2</v>
      </c>
      <c r="F58" s="4">
        <f t="shared" si="14"/>
        <v>2.0000000000000018E-2</v>
      </c>
      <c r="G58" s="2">
        <f t="shared" si="8"/>
        <v>55</v>
      </c>
      <c r="H58" s="5">
        <f t="shared" si="15"/>
        <v>1.718213058419244E-3</v>
      </c>
      <c r="I58" s="5">
        <f t="shared" si="16"/>
        <v>2.5810164127256798E-4</v>
      </c>
      <c r="J58" s="5">
        <f t="shared" si="17"/>
        <v>9.4501718213058333E-2</v>
      </c>
      <c r="K58" s="5">
        <f t="shared" si="18"/>
        <v>8.7468953757494448E-3</v>
      </c>
      <c r="L58" s="2">
        <f t="shared" si="19"/>
        <v>8.4162567189341659E-4</v>
      </c>
      <c r="M58" s="2">
        <f t="shared" si="20"/>
        <v>8.5158747049500906E-4</v>
      </c>
    </row>
    <row r="59" spans="1:13" x14ac:dyDescent="0.3">
      <c r="A59">
        <v>5164</v>
      </c>
      <c r="B59">
        <v>5</v>
      </c>
      <c r="C59" s="4">
        <f t="shared" si="11"/>
        <v>6.0000000000000053E-2</v>
      </c>
      <c r="D59" s="4">
        <f t="shared" si="12"/>
        <v>-1.5000000000000124E-2</v>
      </c>
      <c r="E59" s="4">
        <f t="shared" si="13"/>
        <v>0</v>
      </c>
      <c r="F59" s="4">
        <f t="shared" si="14"/>
        <v>-3.0000000000000027E-2</v>
      </c>
      <c r="G59" s="2">
        <f t="shared" si="8"/>
        <v>56</v>
      </c>
      <c r="H59" s="5">
        <f t="shared" si="15"/>
        <v>1.718213058419244E-3</v>
      </c>
      <c r="I59" s="5">
        <f t="shared" si="16"/>
        <v>2.6444840294320493E-4</v>
      </c>
      <c r="J59" s="5">
        <f t="shared" si="17"/>
        <v>9.6219931271477571E-2</v>
      </c>
      <c r="K59" s="5">
        <f t="shared" si="18"/>
        <v>9.0113437786926501E-3</v>
      </c>
      <c r="L59" s="2">
        <f t="shared" si="19"/>
        <v>8.8255428760391846E-4</v>
      </c>
      <c r="M59" s="2">
        <f t="shared" si="20"/>
        <v>8.9251608620551104E-4</v>
      </c>
    </row>
    <row r="60" spans="1:13" x14ac:dyDescent="0.3">
      <c r="A60">
        <v>5170</v>
      </c>
      <c r="B60">
        <v>5</v>
      </c>
      <c r="C60" s="4">
        <f t="shared" si="11"/>
        <v>4.9999999999999822E-2</v>
      </c>
      <c r="D60" s="4">
        <f t="shared" si="12"/>
        <v>0</v>
      </c>
      <c r="E60" s="4">
        <f t="shared" si="13"/>
        <v>4.9999999999999822E-2</v>
      </c>
      <c r="F60" s="4">
        <f t="shared" si="14"/>
        <v>2.4999999999999911E-2</v>
      </c>
      <c r="G60" s="2">
        <f t="shared" si="8"/>
        <v>57</v>
      </c>
      <c r="H60" s="5">
        <f t="shared" si="15"/>
        <v>1.718213058419244E-3</v>
      </c>
      <c r="I60" s="5">
        <f t="shared" si="16"/>
        <v>2.6444840294320493E-4</v>
      </c>
      <c r="J60" s="5">
        <f t="shared" si="17"/>
        <v>9.7938144329896809E-2</v>
      </c>
      <c r="K60" s="5">
        <f t="shared" si="18"/>
        <v>9.2757921816358554E-3</v>
      </c>
      <c r="L60" s="2">
        <f t="shared" si="19"/>
        <v>9.2439166071285063E-4</v>
      </c>
      <c r="M60" s="2">
        <f t="shared" si="20"/>
        <v>9.3487145103154825E-4</v>
      </c>
    </row>
    <row r="61" spans="1:13" x14ac:dyDescent="0.3">
      <c r="A61">
        <v>5049</v>
      </c>
      <c r="B61">
        <v>5.0999999999999996</v>
      </c>
      <c r="C61" s="4">
        <f t="shared" si="11"/>
        <v>6.0000000000000053E-2</v>
      </c>
      <c r="D61" s="4">
        <f t="shared" si="12"/>
        <v>-1.2499999999999734E-2</v>
      </c>
      <c r="E61" s="4">
        <f t="shared" si="13"/>
        <v>1.0000000000000231E-2</v>
      </c>
      <c r="F61" s="4">
        <f t="shared" si="14"/>
        <v>-1.9999999999999796E-2</v>
      </c>
      <c r="G61" s="2">
        <f t="shared" si="8"/>
        <v>58</v>
      </c>
      <c r="H61" s="5">
        <f t="shared" si="15"/>
        <v>1.718213058419244E-3</v>
      </c>
      <c r="I61" s="5">
        <f t="shared" si="16"/>
        <v>2.69737371002069E-4</v>
      </c>
      <c r="J61" s="5">
        <f t="shared" si="17"/>
        <v>9.9656357388316047E-2</v>
      </c>
      <c r="K61" s="5">
        <f t="shared" si="18"/>
        <v>9.5455295526379238E-3</v>
      </c>
      <c r="L61" s="2">
        <f t="shared" si="19"/>
        <v>9.6767395808528673E-4</v>
      </c>
      <c r="M61" s="2">
        <f t="shared" si="20"/>
        <v>9.7825916426220257E-4</v>
      </c>
    </row>
    <row r="62" spans="1:13" x14ac:dyDescent="0.3">
      <c r="A62">
        <v>5071</v>
      </c>
      <c r="B62">
        <v>5.12</v>
      </c>
      <c r="C62" s="4">
        <f t="shared" si="11"/>
        <v>2.5000000000000355E-2</v>
      </c>
      <c r="D62" s="4">
        <f t="shared" si="12"/>
        <v>-2.0000000000000018E-2</v>
      </c>
      <c r="E62" s="4">
        <f t="shared" si="13"/>
        <v>1.5000000000000124E-2</v>
      </c>
      <c r="F62" s="4">
        <f t="shared" si="14"/>
        <v>2.4999999999999467E-3</v>
      </c>
      <c r="G62" s="2">
        <f t="shared" si="8"/>
        <v>59</v>
      </c>
      <c r="H62" s="5">
        <f t="shared" si="15"/>
        <v>1.718213058419244E-3</v>
      </c>
      <c r="I62" s="5">
        <f t="shared" si="16"/>
        <v>2.7079516461384182E-4</v>
      </c>
      <c r="J62" s="5">
        <f t="shared" si="17"/>
        <v>0.10137457044673528</v>
      </c>
      <c r="K62" s="5">
        <f t="shared" si="18"/>
        <v>9.8163247172517662E-3</v>
      </c>
      <c r="L62" s="2">
        <f t="shared" si="19"/>
        <v>1.0119922388919335E-3</v>
      </c>
      <c r="M62" s="2">
        <f t="shared" si="20"/>
        <v>1.0227382951283712E-3</v>
      </c>
    </row>
    <row r="63" spans="1:13" x14ac:dyDescent="0.3">
      <c r="A63">
        <v>4880</v>
      </c>
      <c r="B63">
        <v>5.15</v>
      </c>
      <c r="C63" s="4">
        <f t="shared" si="11"/>
        <v>2.0000000000000018E-2</v>
      </c>
      <c r="D63" s="4">
        <f t="shared" si="12"/>
        <v>-7.5000000000002842E-3</v>
      </c>
      <c r="E63" s="4">
        <f t="shared" si="13"/>
        <v>4.9999999999998934E-3</v>
      </c>
      <c r="F63" s="4">
        <f t="shared" si="14"/>
        <v>-5.0000000000001155E-3</v>
      </c>
      <c r="G63" s="2">
        <f t="shared" si="8"/>
        <v>60</v>
      </c>
      <c r="H63" s="5">
        <f t="shared" si="15"/>
        <v>1.718213058419244E-3</v>
      </c>
      <c r="I63" s="5">
        <f t="shared" si="16"/>
        <v>2.7238185503150109E-4</v>
      </c>
      <c r="J63" s="5">
        <f t="shared" si="17"/>
        <v>0.10309278350515452</v>
      </c>
      <c r="K63" s="5">
        <f t="shared" si="18"/>
        <v>1.0088706572283267E-2</v>
      </c>
      <c r="L63" s="2">
        <f t="shared" si="19"/>
        <v>1.0574073898784854E-3</v>
      </c>
      <c r="M63" s="2">
        <f t="shared" si="20"/>
        <v>1.0682079715588291E-3</v>
      </c>
    </row>
    <row r="64" spans="1:13" x14ac:dyDescent="0.3">
      <c r="A64">
        <v>5125</v>
      </c>
      <c r="B64">
        <v>5.16</v>
      </c>
      <c r="C64" s="4">
        <f t="shared" si="11"/>
        <v>9.9999999999997868E-3</v>
      </c>
      <c r="D64" s="4">
        <f t="shared" si="12"/>
        <v>-7.5000000000000622E-3</v>
      </c>
      <c r="E64" s="4">
        <f t="shared" si="13"/>
        <v>4.9999999999998934E-3</v>
      </c>
      <c r="F64" s="4">
        <f t="shared" si="14"/>
        <v>0</v>
      </c>
      <c r="G64" s="2">
        <f t="shared" si="8"/>
        <v>61</v>
      </c>
      <c r="H64" s="5">
        <f t="shared" si="15"/>
        <v>1.718213058419244E-3</v>
      </c>
      <c r="I64" s="5">
        <f t="shared" si="16"/>
        <v>2.729107518373875E-4</v>
      </c>
      <c r="J64" s="5">
        <f t="shared" si="17"/>
        <v>0.10481099656357376</v>
      </c>
      <c r="K64" s="5">
        <f t="shared" si="18"/>
        <v>1.0361617324120654E-2</v>
      </c>
      <c r="L64" s="2">
        <f t="shared" si="19"/>
        <v>1.1038149039441234E-3</v>
      </c>
      <c r="M64" s="2">
        <f t="shared" si="20"/>
        <v>1.1146709198257712E-3</v>
      </c>
    </row>
    <row r="65" spans="1:13" x14ac:dyDescent="0.3">
      <c r="A65">
        <v>5074</v>
      </c>
      <c r="B65">
        <v>5.17</v>
      </c>
      <c r="C65" s="4">
        <f t="shared" si="11"/>
        <v>4.9999999999998934E-3</v>
      </c>
      <c r="D65" s="4">
        <f t="shared" si="12"/>
        <v>-2.4999999999999467E-3</v>
      </c>
      <c r="E65" s="4">
        <f t="shared" si="13"/>
        <v>0</v>
      </c>
      <c r="F65" s="4">
        <f t="shared" si="14"/>
        <v>-2.4999999999999467E-3</v>
      </c>
      <c r="G65" s="2">
        <f t="shared" si="8"/>
        <v>62</v>
      </c>
      <c r="H65" s="5">
        <f t="shared" si="15"/>
        <v>1.718213058419244E-3</v>
      </c>
      <c r="I65" s="5">
        <f t="shared" si="16"/>
        <v>2.7343964864327385E-4</v>
      </c>
      <c r="J65" s="5">
        <f t="shared" si="17"/>
        <v>0.106529209621993</v>
      </c>
      <c r="K65" s="5">
        <f t="shared" si="18"/>
        <v>1.0635056972763927E-2</v>
      </c>
      <c r="L65" s="2">
        <f t="shared" si="19"/>
        <v>1.1512175073610422E-3</v>
      </c>
      <c r="M65" s="2">
        <f t="shared" si="20"/>
        <v>1.1620735232426901E-3</v>
      </c>
    </row>
    <row r="66" spans="1:13" x14ac:dyDescent="0.3">
      <c r="A66">
        <v>5145</v>
      </c>
      <c r="B66">
        <v>5.17</v>
      </c>
      <c r="C66" s="4">
        <f t="shared" si="11"/>
        <v>4.9999999999998934E-3</v>
      </c>
      <c r="D66" s="4">
        <f t="shared" si="12"/>
        <v>0</v>
      </c>
      <c r="E66" s="4">
        <f t="shared" si="13"/>
        <v>4.9999999999998934E-3</v>
      </c>
      <c r="F66" s="4">
        <f t="shared" si="14"/>
        <v>2.4999999999999467E-3</v>
      </c>
      <c r="G66" s="2">
        <f t="shared" si="8"/>
        <v>63</v>
      </c>
      <c r="H66" s="5">
        <f t="shared" si="15"/>
        <v>1.718213058419244E-3</v>
      </c>
      <c r="I66" s="5">
        <f t="shared" si="16"/>
        <v>2.7343964864327385E-4</v>
      </c>
      <c r="J66" s="5">
        <f t="shared" si="17"/>
        <v>0.10824742268041224</v>
      </c>
      <c r="K66" s="5">
        <f t="shared" si="18"/>
        <v>1.09084966214072E-2</v>
      </c>
      <c r="L66" s="2">
        <f t="shared" si="19"/>
        <v>1.199559765927938E-3</v>
      </c>
      <c r="M66" s="2">
        <f t="shared" si="20"/>
        <v>1.2104730335256871E-3</v>
      </c>
    </row>
    <row r="67" spans="1:13" x14ac:dyDescent="0.3">
      <c r="A67">
        <v>5116</v>
      </c>
      <c r="B67">
        <v>5.18</v>
      </c>
      <c r="C67" s="4">
        <f t="shared" si="11"/>
        <v>4.9999999999998934E-3</v>
      </c>
      <c r="D67" s="4">
        <f t="shared" si="12"/>
        <v>2.5000000000001688E-3</v>
      </c>
      <c r="E67" s="4">
        <f t="shared" si="13"/>
        <v>0</v>
      </c>
      <c r="F67" s="4">
        <f t="shared" si="14"/>
        <v>-2.4999999999999467E-3</v>
      </c>
      <c r="G67" s="2">
        <f t="shared" si="8"/>
        <v>64</v>
      </c>
      <c r="H67" s="5">
        <f t="shared" si="15"/>
        <v>1.718213058419244E-3</v>
      </c>
      <c r="I67" s="5">
        <f t="shared" si="16"/>
        <v>2.7396854544916026E-4</v>
      </c>
      <c r="J67" s="5">
        <f t="shared" si="17"/>
        <v>0.10996563573883147</v>
      </c>
      <c r="K67" s="5">
        <f t="shared" si="18"/>
        <v>1.1182465166856361E-2</v>
      </c>
      <c r="L67" s="2">
        <f t="shared" si="19"/>
        <v>1.2489007488757089E-3</v>
      </c>
      <c r="M67" s="2">
        <f t="shared" si="20"/>
        <v>1.259814016473458E-3</v>
      </c>
    </row>
    <row r="68" spans="1:13" x14ac:dyDescent="0.3">
      <c r="A68">
        <v>5182</v>
      </c>
      <c r="B68">
        <v>5.18</v>
      </c>
      <c r="C68" s="4">
        <f t="shared" si="11"/>
        <v>1.0000000000000231E-2</v>
      </c>
      <c r="D68" s="4">
        <f t="shared" si="12"/>
        <v>2.5000000000001688E-3</v>
      </c>
      <c r="E68" s="4">
        <f t="shared" si="13"/>
        <v>1.0000000000000231E-2</v>
      </c>
      <c r="F68" s="4">
        <f t="shared" si="14"/>
        <v>5.0000000000001155E-3</v>
      </c>
      <c r="G68" s="2">
        <f t="shared" si="8"/>
        <v>65</v>
      </c>
      <c r="H68" s="5">
        <f t="shared" si="15"/>
        <v>1.718213058419244E-3</v>
      </c>
      <c r="I68" s="5">
        <f t="shared" si="16"/>
        <v>2.7396854544916026E-4</v>
      </c>
      <c r="J68" s="5">
        <f t="shared" si="17"/>
        <v>0.11168384879725071</v>
      </c>
      <c r="K68" s="5">
        <f t="shared" si="18"/>
        <v>1.1456433712305522E-2</v>
      </c>
      <c r="L68" s="2">
        <f t="shared" si="19"/>
        <v>1.2991832044882533E-3</v>
      </c>
      <c r="M68" s="2">
        <f t="shared" si="20"/>
        <v>1.3102146105477982E-3</v>
      </c>
    </row>
    <row r="69" spans="1:13" x14ac:dyDescent="0.3">
      <c r="A69">
        <v>4733</v>
      </c>
      <c r="B69">
        <v>5.2</v>
      </c>
      <c r="C69" s="4">
        <f t="shared" si="11"/>
        <v>1.0000000000000231E-2</v>
      </c>
      <c r="D69" s="4">
        <f t="shared" si="12"/>
        <v>9.9999999999997868E-3</v>
      </c>
      <c r="E69" s="4">
        <f t="shared" si="13"/>
        <v>0</v>
      </c>
      <c r="F69" s="4">
        <f t="shared" si="14"/>
        <v>-5.0000000000001155E-3</v>
      </c>
      <c r="G69" s="2">
        <f t="shared" si="8"/>
        <v>66</v>
      </c>
      <c r="H69" s="5">
        <f t="shared" si="15"/>
        <v>1.718213058419244E-3</v>
      </c>
      <c r="I69" s="5">
        <f t="shared" si="16"/>
        <v>2.7502633906093313E-4</v>
      </c>
      <c r="J69" s="5">
        <f t="shared" si="17"/>
        <v>0.11340206185566995</v>
      </c>
      <c r="K69" s="5">
        <f t="shared" si="18"/>
        <v>1.1731460051366455E-2</v>
      </c>
      <c r="L69" s="2">
        <f t="shared" si="19"/>
        <v>1.3505289062569611E-3</v>
      </c>
      <c r="M69" s="2">
        <f t="shared" si="20"/>
        <v>1.3615603123165061E-3</v>
      </c>
    </row>
    <row r="70" spans="1:13" x14ac:dyDescent="0.3">
      <c r="A70">
        <v>4799</v>
      </c>
      <c r="B70">
        <v>5.2</v>
      </c>
      <c r="C70" s="4">
        <f t="shared" si="11"/>
        <v>2.9999999999999805E-2</v>
      </c>
      <c r="D70" s="4">
        <f t="shared" si="12"/>
        <v>1.9999999999999796E-2</v>
      </c>
      <c r="E70" s="4">
        <f t="shared" si="13"/>
        <v>2.9999999999999805E-2</v>
      </c>
      <c r="F70" s="4">
        <f t="shared" si="14"/>
        <v>1.4999999999999902E-2</v>
      </c>
      <c r="G70" s="2">
        <f t="shared" ref="G70:G133" si="21">G69+1</f>
        <v>67</v>
      </c>
      <c r="H70" s="5">
        <f t="shared" si="15"/>
        <v>1.718213058419244E-3</v>
      </c>
      <c r="I70" s="5">
        <f t="shared" si="16"/>
        <v>2.7502633906093313E-4</v>
      </c>
      <c r="J70" s="5">
        <f t="shared" si="17"/>
        <v>0.11512027491408919</v>
      </c>
      <c r="K70" s="5">
        <f t="shared" si="18"/>
        <v>1.2006486390427389E-2</v>
      </c>
      <c r="L70" s="2">
        <f t="shared" si="19"/>
        <v>1.4028197157200367E-3</v>
      </c>
      <c r="M70" s="2">
        <f t="shared" si="20"/>
        <v>1.4142164422537504E-3</v>
      </c>
    </row>
    <row r="71" spans="1:13" x14ac:dyDescent="0.3">
      <c r="A71">
        <v>4954</v>
      </c>
      <c r="B71">
        <v>5.26</v>
      </c>
      <c r="C71" s="4">
        <f t="shared" si="11"/>
        <v>4.9999999999999822E-2</v>
      </c>
      <c r="D71" s="4">
        <f t="shared" si="12"/>
        <v>5.0000000000001155E-3</v>
      </c>
      <c r="E71" s="4">
        <f t="shared" si="13"/>
        <v>2.0000000000000018E-2</v>
      </c>
      <c r="F71" s="4">
        <f t="shared" si="14"/>
        <v>-4.9999999999998934E-3</v>
      </c>
      <c r="G71" s="2">
        <f t="shared" si="21"/>
        <v>68</v>
      </c>
      <c r="H71" s="5">
        <f t="shared" si="15"/>
        <v>1.718213058419244E-3</v>
      </c>
      <c r="I71" s="5">
        <f t="shared" si="16"/>
        <v>2.7819971989625158E-4</v>
      </c>
      <c r="J71" s="5">
        <f t="shared" si="17"/>
        <v>0.11683848797250843</v>
      </c>
      <c r="K71" s="5">
        <f t="shared" si="18"/>
        <v>1.228468611032364E-2</v>
      </c>
      <c r="L71" s="2">
        <f t="shared" si="19"/>
        <v>1.4564318584404294E-3</v>
      </c>
      <c r="M71" s="2">
        <f t="shared" si="20"/>
        <v>1.4680757669865163E-3</v>
      </c>
    </row>
    <row r="72" spans="1:13" x14ac:dyDescent="0.3">
      <c r="A72">
        <v>4562</v>
      </c>
      <c r="B72">
        <v>5.3</v>
      </c>
      <c r="C72" s="4">
        <f t="shared" si="11"/>
        <v>4.0000000000000036E-2</v>
      </c>
      <c r="D72" s="4">
        <f t="shared" si="12"/>
        <v>-7.4999999999998401E-3</v>
      </c>
      <c r="E72" s="4">
        <f t="shared" si="13"/>
        <v>2.0000000000000018E-2</v>
      </c>
      <c r="F72" s="4">
        <f t="shared" si="14"/>
        <v>0</v>
      </c>
      <c r="G72" s="2">
        <f t="shared" si="21"/>
        <v>69</v>
      </c>
      <c r="H72" s="5">
        <f t="shared" si="15"/>
        <v>1.718213058419244E-3</v>
      </c>
      <c r="I72" s="5">
        <f t="shared" si="16"/>
        <v>2.8031530711979721E-4</v>
      </c>
      <c r="J72" s="5">
        <f t="shared" si="17"/>
        <v>0.11855670103092766</v>
      </c>
      <c r="K72" s="5">
        <f t="shared" si="18"/>
        <v>1.2565001417443437E-2</v>
      </c>
      <c r="L72" s="2">
        <f t="shared" si="19"/>
        <v>1.5112544660155314E-3</v>
      </c>
      <c r="M72" s="2">
        <f t="shared" si="20"/>
        <v>1.5231491916035851E-3</v>
      </c>
    </row>
    <row r="73" spans="1:13" x14ac:dyDescent="0.3">
      <c r="A73">
        <v>4732</v>
      </c>
      <c r="B73">
        <v>5.34</v>
      </c>
      <c r="C73" s="4">
        <f t="shared" si="11"/>
        <v>3.5000000000000142E-2</v>
      </c>
      <c r="D73" s="4">
        <f t="shared" si="12"/>
        <v>-1.2499999999999956E-2</v>
      </c>
      <c r="E73" s="4">
        <f t="shared" si="13"/>
        <v>1.5000000000000124E-2</v>
      </c>
      <c r="F73" s="4">
        <f t="shared" si="14"/>
        <v>-2.4999999999999467E-3</v>
      </c>
      <c r="G73" s="2">
        <f t="shared" si="21"/>
        <v>70</v>
      </c>
      <c r="H73" s="5">
        <f t="shared" si="15"/>
        <v>1.718213058419244E-3</v>
      </c>
      <c r="I73" s="5">
        <f t="shared" si="16"/>
        <v>2.8243089434334284E-4</v>
      </c>
      <c r="J73" s="5">
        <f t="shared" si="17"/>
        <v>0.1202749140893469</v>
      </c>
      <c r="K73" s="5">
        <f t="shared" si="18"/>
        <v>1.2847432311786779E-2</v>
      </c>
      <c r="L73" s="2">
        <f t="shared" si="19"/>
        <v>1.5672984435341237E-3</v>
      </c>
      <c r="M73" s="2">
        <f t="shared" si="20"/>
        <v>1.5793840081758477E-3</v>
      </c>
    </row>
    <row r="74" spans="1:13" x14ac:dyDescent="0.3">
      <c r="A74">
        <v>4646</v>
      </c>
      <c r="B74">
        <v>5.37</v>
      </c>
      <c r="C74" s="4">
        <f t="shared" si="11"/>
        <v>1.5000000000000124E-2</v>
      </c>
      <c r="D74" s="4">
        <f t="shared" si="12"/>
        <v>-1.5000000000000124E-2</v>
      </c>
      <c r="E74" s="4">
        <f t="shared" si="13"/>
        <v>0</v>
      </c>
      <c r="F74" s="4">
        <f t="shared" si="14"/>
        <v>-7.5000000000000622E-3</v>
      </c>
      <c r="G74" s="2">
        <f t="shared" si="21"/>
        <v>71</v>
      </c>
      <c r="H74" s="5">
        <f t="shared" si="15"/>
        <v>1.718213058419244E-3</v>
      </c>
      <c r="I74" s="5">
        <f t="shared" si="16"/>
        <v>2.8401758476100206E-4</v>
      </c>
      <c r="J74" s="5">
        <f t="shared" si="17"/>
        <v>0.12199312714776614</v>
      </c>
      <c r="K74" s="5">
        <f t="shared" si="18"/>
        <v>1.3131449896547782E-2</v>
      </c>
      <c r="L74" s="2">
        <f t="shared" si="19"/>
        <v>1.6245092655523005E-3</v>
      </c>
      <c r="M74" s="2">
        <f t="shared" si="20"/>
        <v>1.6365948301940245E-3</v>
      </c>
    </row>
    <row r="75" spans="1:13" x14ac:dyDescent="0.3">
      <c r="A75">
        <v>4681</v>
      </c>
      <c r="B75">
        <v>5.37</v>
      </c>
      <c r="C75" s="4">
        <f t="shared" si="11"/>
        <v>4.9999999999998934E-3</v>
      </c>
      <c r="D75" s="4">
        <f t="shared" si="12"/>
        <v>1.0000000000000009E-2</v>
      </c>
      <c r="E75" s="4">
        <f t="shared" si="13"/>
        <v>4.9999999999998934E-3</v>
      </c>
      <c r="F75" s="4">
        <f t="shared" si="14"/>
        <v>2.4999999999999467E-3</v>
      </c>
      <c r="G75" s="2">
        <f t="shared" si="21"/>
        <v>72</v>
      </c>
      <c r="H75" s="5">
        <f t="shared" si="15"/>
        <v>1.718213058419244E-3</v>
      </c>
      <c r="I75" s="5">
        <f t="shared" si="16"/>
        <v>2.8401758476100206E-4</v>
      </c>
      <c r="J75" s="5">
        <f t="shared" si="17"/>
        <v>0.12371134020618538</v>
      </c>
      <c r="K75" s="5">
        <f t="shared" si="18"/>
        <v>1.3415467481308785E-2</v>
      </c>
      <c r="L75" s="2">
        <f t="shared" si="19"/>
        <v>1.6826960930163913E-3</v>
      </c>
      <c r="M75" s="2">
        <f t="shared" si="20"/>
        <v>1.6948470881908023E-3</v>
      </c>
    </row>
    <row r="76" spans="1:13" x14ac:dyDescent="0.3">
      <c r="A76">
        <v>4960</v>
      </c>
      <c r="B76">
        <v>5.38</v>
      </c>
      <c r="C76" s="4">
        <f t="shared" si="11"/>
        <v>3.5000000000000142E-2</v>
      </c>
      <c r="D76" s="4">
        <f t="shared" si="12"/>
        <v>4.7500000000000098E-2</v>
      </c>
      <c r="E76" s="4">
        <f t="shared" si="13"/>
        <v>3.0000000000000249E-2</v>
      </c>
      <c r="F76" s="4">
        <f t="shared" si="14"/>
        <v>1.2500000000000178E-2</v>
      </c>
      <c r="G76" s="2">
        <f t="shared" si="21"/>
        <v>73</v>
      </c>
      <c r="H76" s="5">
        <f t="shared" si="15"/>
        <v>1.718213058419244E-3</v>
      </c>
      <c r="I76" s="5">
        <f t="shared" si="16"/>
        <v>2.8454648156688847E-4</v>
      </c>
      <c r="J76" s="5">
        <f t="shared" si="17"/>
        <v>0.12542955326460462</v>
      </c>
      <c r="K76" s="5">
        <f t="shared" si="18"/>
        <v>1.3700013962875674E-2</v>
      </c>
      <c r="L76" s="2">
        <f t="shared" si="19"/>
        <v>1.7419261739738802E-3</v>
      </c>
      <c r="M76" s="2">
        <f t="shared" si="20"/>
        <v>1.7544752048888038E-3</v>
      </c>
    </row>
    <row r="77" spans="1:13" x14ac:dyDescent="0.3">
      <c r="A77">
        <v>4947</v>
      </c>
      <c r="B77">
        <v>5.44</v>
      </c>
      <c r="C77" s="4">
        <f t="shared" si="11"/>
        <v>0.10000000000000009</v>
      </c>
      <c r="D77" s="4">
        <f t="shared" si="12"/>
        <v>3.9999999999999813E-2</v>
      </c>
      <c r="E77" s="4">
        <f t="shared" si="13"/>
        <v>6.999999999999984E-2</v>
      </c>
      <c r="F77" s="4">
        <f t="shared" si="14"/>
        <v>1.9999999999999796E-2</v>
      </c>
      <c r="G77" s="2">
        <f t="shared" si="21"/>
        <v>74</v>
      </c>
      <c r="H77" s="5">
        <f t="shared" si="15"/>
        <v>1.718213058419244E-3</v>
      </c>
      <c r="I77" s="5">
        <f t="shared" si="16"/>
        <v>2.8771986240220697E-4</v>
      </c>
      <c r="J77" s="5">
        <f t="shared" si="17"/>
        <v>0.12714776632302385</v>
      </c>
      <c r="K77" s="5">
        <f t="shared" si="18"/>
        <v>1.3987733825277881E-2</v>
      </c>
      <c r="L77" s="2">
        <f t="shared" si="19"/>
        <v>1.8025430187213736E-3</v>
      </c>
      <c r="M77" s="2">
        <f t="shared" si="20"/>
        <v>1.8160335223010708E-3</v>
      </c>
    </row>
    <row r="78" spans="1:13" x14ac:dyDescent="0.3">
      <c r="A78">
        <v>4956</v>
      </c>
      <c r="B78">
        <v>5.58</v>
      </c>
      <c r="C78" s="4">
        <f t="shared" si="11"/>
        <v>0.11499999999999977</v>
      </c>
      <c r="D78" s="4">
        <f t="shared" si="12"/>
        <v>-2.5000000000000133E-2</v>
      </c>
      <c r="E78" s="4">
        <f t="shared" si="13"/>
        <v>4.4999999999999929E-2</v>
      </c>
      <c r="F78" s="4">
        <f t="shared" si="14"/>
        <v>-1.2499999999999956E-2</v>
      </c>
      <c r="G78" s="2">
        <f t="shared" si="21"/>
        <v>75</v>
      </c>
      <c r="H78" s="5">
        <f t="shared" si="15"/>
        <v>1.718213058419244E-3</v>
      </c>
      <c r="I78" s="5">
        <f t="shared" si="16"/>
        <v>2.9512441768461667E-4</v>
      </c>
      <c r="J78" s="5">
        <f t="shared" si="17"/>
        <v>0.12886597938144309</v>
      </c>
      <c r="K78" s="5">
        <f t="shared" si="18"/>
        <v>1.4282858242962498E-2</v>
      </c>
      <c r="L78" s="2">
        <f t="shared" si="19"/>
        <v>1.8651155093902887E-3</v>
      </c>
      <c r="M78" s="2">
        <f t="shared" si="20"/>
        <v>1.8792194242139263E-3</v>
      </c>
    </row>
    <row r="79" spans="1:13" x14ac:dyDescent="0.3">
      <c r="A79">
        <v>4653</v>
      </c>
      <c r="B79">
        <v>5.67</v>
      </c>
      <c r="C79" s="4">
        <f t="shared" si="11"/>
        <v>4.9999999999999822E-2</v>
      </c>
      <c r="D79" s="4">
        <f t="shared" si="12"/>
        <v>-4.7499999999999876E-2</v>
      </c>
      <c r="E79" s="4">
        <f t="shared" si="13"/>
        <v>4.9999999999998934E-3</v>
      </c>
      <c r="F79" s="4">
        <f t="shared" si="14"/>
        <v>-2.0000000000000018E-2</v>
      </c>
      <c r="G79" s="2">
        <f t="shared" si="21"/>
        <v>76</v>
      </c>
      <c r="H79" s="5">
        <f t="shared" si="15"/>
        <v>1.718213058419244E-3</v>
      </c>
      <c r="I79" s="5">
        <f t="shared" si="16"/>
        <v>2.9988448893759434E-4</v>
      </c>
      <c r="J79" s="5">
        <f t="shared" si="17"/>
        <v>0.13058419243986233</v>
      </c>
      <c r="K79" s="5">
        <f t="shared" si="18"/>
        <v>1.4582742731900092E-2</v>
      </c>
      <c r="L79" s="2">
        <f t="shared" si="19"/>
        <v>1.9293319421929643E-3</v>
      </c>
      <c r="M79" s="2">
        <f t="shared" si="20"/>
        <v>1.9435049225788824E-3</v>
      </c>
    </row>
    <row r="80" spans="1:13" x14ac:dyDescent="0.3">
      <c r="A80">
        <v>5012</v>
      </c>
      <c r="B80">
        <v>5.68</v>
      </c>
      <c r="C80" s="4">
        <f t="shared" si="11"/>
        <v>2.0000000000000018E-2</v>
      </c>
      <c r="D80" s="4">
        <f t="shared" si="12"/>
        <v>1.2500000000000178E-2</v>
      </c>
      <c r="E80" s="4">
        <f t="shared" si="13"/>
        <v>1.5000000000000124E-2</v>
      </c>
      <c r="F80" s="4">
        <f t="shared" si="14"/>
        <v>5.0000000000001155E-3</v>
      </c>
      <c r="G80" s="2">
        <f t="shared" si="21"/>
        <v>77</v>
      </c>
      <c r="H80" s="5">
        <f t="shared" si="15"/>
        <v>1.718213058419244E-3</v>
      </c>
      <c r="I80" s="5">
        <f t="shared" si="16"/>
        <v>3.0041338574348075E-4</v>
      </c>
      <c r="J80" s="5">
        <f t="shared" si="17"/>
        <v>0.13230240549828157</v>
      </c>
      <c r="K80" s="5">
        <f t="shared" si="18"/>
        <v>1.4883156117643572E-2</v>
      </c>
      <c r="L80" s="2">
        <f t="shared" si="19"/>
        <v>1.994649788962537E-3</v>
      </c>
      <c r="M80" s="2">
        <f t="shared" si="20"/>
        <v>2.009032692307493E-3</v>
      </c>
    </row>
    <row r="81" spans="1:13" x14ac:dyDescent="0.3">
      <c r="A81">
        <v>4744</v>
      </c>
      <c r="B81">
        <v>5.71</v>
      </c>
      <c r="C81" s="4">
        <f t="shared" si="11"/>
        <v>7.5000000000000178E-2</v>
      </c>
      <c r="D81" s="4">
        <f t="shared" si="12"/>
        <v>3.2499999999999973E-2</v>
      </c>
      <c r="E81" s="4">
        <f t="shared" si="13"/>
        <v>6.0000000000000053E-2</v>
      </c>
      <c r="F81" s="4">
        <f t="shared" si="14"/>
        <v>2.2499999999999964E-2</v>
      </c>
      <c r="G81" s="2">
        <f t="shared" si="21"/>
        <v>78</v>
      </c>
      <c r="H81" s="5">
        <f t="shared" si="15"/>
        <v>1.718213058419244E-3</v>
      </c>
      <c r="I81" s="5">
        <f t="shared" si="16"/>
        <v>3.0200007616114003E-4</v>
      </c>
      <c r="J81" s="5">
        <f t="shared" si="17"/>
        <v>0.1340206185567008</v>
      </c>
      <c r="K81" s="5">
        <f t="shared" si="18"/>
        <v>1.5185156193804712E-2</v>
      </c>
      <c r="L81" s="2">
        <f t="shared" si="19"/>
        <v>2.0612153596401548E-3</v>
      </c>
      <c r="M81" s="2">
        <f t="shared" si="20"/>
        <v>2.0764488599100414E-3</v>
      </c>
    </row>
    <row r="82" spans="1:13" x14ac:dyDescent="0.3">
      <c r="A82">
        <v>5166</v>
      </c>
      <c r="B82">
        <v>5.83</v>
      </c>
      <c r="C82" s="4">
        <f t="shared" si="11"/>
        <v>8.4999999999999964E-2</v>
      </c>
      <c r="D82" s="4">
        <f t="shared" si="12"/>
        <v>-1.5000000000000124E-2</v>
      </c>
      <c r="E82" s="4">
        <f t="shared" si="13"/>
        <v>2.4999999999999911E-2</v>
      </c>
      <c r="F82" s="4">
        <f t="shared" si="14"/>
        <v>-1.7500000000000071E-2</v>
      </c>
      <c r="G82" s="2">
        <f t="shared" si="21"/>
        <v>79</v>
      </c>
      <c r="H82" s="5">
        <f t="shared" si="15"/>
        <v>1.718213058419244E-3</v>
      </c>
      <c r="I82" s="5">
        <f t="shared" si="16"/>
        <v>3.0834683783177692E-4</v>
      </c>
      <c r="J82" s="5">
        <f t="shared" si="17"/>
        <v>0.13573883161512004</v>
      </c>
      <c r="K82" s="5">
        <f t="shared" si="18"/>
        <v>1.5493503031636489E-2</v>
      </c>
      <c r="L82" s="2">
        <f t="shared" si="19"/>
        <v>2.129691138369273E-3</v>
      </c>
      <c r="M82" s="2">
        <f t="shared" si="20"/>
        <v>2.1452835978115394E-3</v>
      </c>
    </row>
    <row r="83" spans="1:13" x14ac:dyDescent="0.3">
      <c r="A83">
        <v>5098</v>
      </c>
      <c r="B83">
        <v>5.88</v>
      </c>
      <c r="C83" s="4">
        <f t="shared" si="11"/>
        <v>4.4999999999999929E-2</v>
      </c>
      <c r="D83" s="4">
        <f t="shared" si="12"/>
        <v>-1.4999999999999902E-2</v>
      </c>
      <c r="E83" s="4">
        <f t="shared" si="13"/>
        <v>2.0000000000000018E-2</v>
      </c>
      <c r="F83" s="4">
        <f t="shared" si="14"/>
        <v>-2.4999999999999467E-3</v>
      </c>
      <c r="G83" s="2">
        <f t="shared" si="21"/>
        <v>80</v>
      </c>
      <c r="H83" s="5">
        <f t="shared" si="15"/>
        <v>1.718213058419244E-3</v>
      </c>
      <c r="I83" s="5">
        <f t="shared" si="16"/>
        <v>3.1099132186120895E-4</v>
      </c>
      <c r="J83" s="5">
        <f t="shared" si="17"/>
        <v>0.13745704467353928</v>
      </c>
      <c r="K83" s="5">
        <f t="shared" si="18"/>
        <v>1.5804494353497699E-2</v>
      </c>
      <c r="L83" s="2">
        <f t="shared" si="19"/>
        <v>2.1995945749713254E-3</v>
      </c>
      <c r="M83" s="2">
        <f t="shared" si="20"/>
        <v>2.2154778367810897E-3</v>
      </c>
    </row>
    <row r="84" spans="1:13" x14ac:dyDescent="0.3">
      <c r="A84">
        <v>4688</v>
      </c>
      <c r="B84">
        <v>5.92</v>
      </c>
      <c r="C84" s="4">
        <f t="shared" si="11"/>
        <v>5.500000000000016E-2</v>
      </c>
      <c r="D84" s="4">
        <f t="shared" si="12"/>
        <v>-4.9999999999998934E-3</v>
      </c>
      <c r="E84" s="4">
        <f t="shared" si="13"/>
        <v>3.5000000000000142E-2</v>
      </c>
      <c r="F84" s="4">
        <f t="shared" si="14"/>
        <v>7.5000000000000622E-3</v>
      </c>
      <c r="G84" s="2">
        <f t="shared" si="21"/>
        <v>81</v>
      </c>
      <c r="H84" s="5">
        <f t="shared" si="15"/>
        <v>1.718213058419244E-3</v>
      </c>
      <c r="I84" s="5">
        <f t="shared" si="16"/>
        <v>3.1310690908475458E-4</v>
      </c>
      <c r="J84" s="5">
        <f t="shared" si="17"/>
        <v>0.13917525773195852</v>
      </c>
      <c r="K84" s="5">
        <f t="shared" si="18"/>
        <v>1.6117601262582455E-2</v>
      </c>
      <c r="L84" s="2">
        <f t="shared" si="19"/>
        <v>2.2708647827006166E-3</v>
      </c>
      <c r="M84" s="2">
        <f t="shared" si="20"/>
        <v>2.2872633099552905E-3</v>
      </c>
    </row>
    <row r="85" spans="1:13" x14ac:dyDescent="0.3">
      <c r="A85">
        <v>5109</v>
      </c>
      <c r="B85">
        <v>5.99</v>
      </c>
      <c r="C85" s="4">
        <f t="shared" si="11"/>
        <v>3.5000000000000142E-2</v>
      </c>
      <c r="D85" s="4">
        <f t="shared" si="12"/>
        <v>-2.5000000000000133E-2</v>
      </c>
      <c r="E85" s="4">
        <f t="shared" si="13"/>
        <v>0</v>
      </c>
      <c r="F85" s="4">
        <f t="shared" si="14"/>
        <v>-1.7500000000000071E-2</v>
      </c>
      <c r="G85" s="2">
        <f t="shared" si="21"/>
        <v>82</v>
      </c>
      <c r="H85" s="5">
        <f t="shared" si="15"/>
        <v>1.718213058419244E-3</v>
      </c>
      <c r="I85" s="5">
        <f t="shared" si="16"/>
        <v>3.1680918672595949E-4</v>
      </c>
      <c r="J85" s="5">
        <f t="shared" si="17"/>
        <v>0.14089347079037776</v>
      </c>
      <c r="K85" s="5">
        <f t="shared" si="18"/>
        <v>1.6434410449308413E-2</v>
      </c>
      <c r="L85" s="2">
        <f t="shared" si="19"/>
        <v>2.343738947238137E-3</v>
      </c>
      <c r="M85" s="2">
        <f t="shared" si="20"/>
        <v>2.3601374744928109E-3</v>
      </c>
    </row>
    <row r="86" spans="1:13" x14ac:dyDescent="0.3">
      <c r="A86">
        <v>5112</v>
      </c>
      <c r="B86">
        <v>5.99</v>
      </c>
      <c r="C86" s="4">
        <f t="shared" si="11"/>
        <v>4.9999999999998934E-3</v>
      </c>
      <c r="D86" s="4">
        <f t="shared" si="12"/>
        <v>-5.0000000000001155E-3</v>
      </c>
      <c r="E86" s="4">
        <f t="shared" si="13"/>
        <v>4.9999999999998934E-3</v>
      </c>
      <c r="F86" s="4">
        <f t="shared" si="14"/>
        <v>2.4999999999999467E-3</v>
      </c>
      <c r="G86" s="2">
        <f t="shared" si="21"/>
        <v>83</v>
      </c>
      <c r="H86" s="5">
        <f t="shared" si="15"/>
        <v>1.718213058419244E-3</v>
      </c>
      <c r="I86" s="5">
        <f t="shared" si="16"/>
        <v>3.1680918672595949E-4</v>
      </c>
      <c r="J86" s="5">
        <f t="shared" si="17"/>
        <v>0.14261168384879699</v>
      </c>
      <c r="K86" s="5">
        <f t="shared" si="18"/>
        <v>1.6751219636034372E-2</v>
      </c>
      <c r="L86" s="2">
        <f t="shared" si="19"/>
        <v>2.4177018031389772E-3</v>
      </c>
      <c r="M86" s="2">
        <f t="shared" si="20"/>
        <v>2.4341757572577207E-3</v>
      </c>
    </row>
    <row r="87" spans="1:13" x14ac:dyDescent="0.3">
      <c r="A87">
        <v>4942</v>
      </c>
      <c r="B87">
        <v>6</v>
      </c>
      <c r="C87" s="4">
        <f t="shared" si="11"/>
        <v>2.4999999999999911E-2</v>
      </c>
      <c r="D87" s="4">
        <f t="shared" si="12"/>
        <v>1.0000000000000009E-2</v>
      </c>
      <c r="E87" s="4">
        <f t="shared" si="13"/>
        <v>2.0000000000000018E-2</v>
      </c>
      <c r="F87" s="4">
        <f t="shared" si="14"/>
        <v>7.5000000000000622E-3</v>
      </c>
      <c r="G87" s="2">
        <f t="shared" si="21"/>
        <v>84</v>
      </c>
      <c r="H87" s="5">
        <f t="shared" si="15"/>
        <v>1.718213058419244E-3</v>
      </c>
      <c r="I87" s="5">
        <f t="shared" si="16"/>
        <v>3.173380835318459E-4</v>
      </c>
      <c r="J87" s="5">
        <f t="shared" si="17"/>
        <v>0.14432989690721623</v>
      </c>
      <c r="K87" s="5">
        <f t="shared" si="18"/>
        <v>1.7068557719566217E-2</v>
      </c>
      <c r="L87" s="2">
        <f t="shared" si="19"/>
        <v>2.4928305947820029E-3</v>
      </c>
      <c r="M87" s="2">
        <f t="shared" si="20"/>
        <v>2.5096098913866198E-3</v>
      </c>
    </row>
    <row r="88" spans="1:13" x14ac:dyDescent="0.3">
      <c r="A88">
        <v>4988</v>
      </c>
      <c r="B88">
        <v>6.04</v>
      </c>
      <c r="C88" s="4">
        <f t="shared" si="11"/>
        <v>2.4999999999999911E-2</v>
      </c>
      <c r="D88" s="4">
        <f t="shared" si="12"/>
        <v>5.2499999999999991E-2</v>
      </c>
      <c r="E88" s="4">
        <f t="shared" si="13"/>
        <v>4.9999999999998934E-3</v>
      </c>
      <c r="F88" s="4">
        <f t="shared" si="14"/>
        <v>-7.5000000000000622E-3</v>
      </c>
      <c r="G88" s="2">
        <f t="shared" si="21"/>
        <v>85</v>
      </c>
      <c r="H88" s="5">
        <f t="shared" si="15"/>
        <v>1.718213058419244E-3</v>
      </c>
      <c r="I88" s="5">
        <f t="shared" si="16"/>
        <v>3.1945367075539153E-4</v>
      </c>
      <c r="J88" s="5">
        <f t="shared" si="17"/>
        <v>0.14604810996563547</v>
      </c>
      <c r="K88" s="5">
        <f t="shared" si="18"/>
        <v>1.738801139032161E-2</v>
      </c>
      <c r="L88" s="2">
        <f t="shared" si="19"/>
        <v>2.5693625078482057E-3</v>
      </c>
      <c r="M88" s="2">
        <f t="shared" si="20"/>
        <v>2.5862190488316885E-3</v>
      </c>
    </row>
    <row r="89" spans="1:13" x14ac:dyDescent="0.3">
      <c r="A89">
        <v>5097</v>
      </c>
      <c r="B89">
        <v>6.05</v>
      </c>
      <c r="C89" s="4">
        <f t="shared" si="11"/>
        <v>0.12999999999999989</v>
      </c>
      <c r="D89" s="4">
        <f t="shared" si="12"/>
        <v>5.7500000000000107E-2</v>
      </c>
      <c r="E89" s="4">
        <f t="shared" si="13"/>
        <v>0.125</v>
      </c>
      <c r="F89" s="4">
        <f t="shared" si="14"/>
        <v>6.0000000000000053E-2</v>
      </c>
      <c r="G89" s="2">
        <f t="shared" si="21"/>
        <v>86</v>
      </c>
      <c r="H89" s="5">
        <f t="shared" si="15"/>
        <v>1.718213058419244E-3</v>
      </c>
      <c r="I89" s="5">
        <f t="shared" si="16"/>
        <v>3.1998256756127794E-4</v>
      </c>
      <c r="J89" s="5">
        <f t="shared" si="17"/>
        <v>0.14776632302405471</v>
      </c>
      <c r="K89" s="5">
        <f t="shared" si="18"/>
        <v>1.7707993957882889E-2</v>
      </c>
      <c r="L89" s="2">
        <f t="shared" si="19"/>
        <v>2.6470712617453753E-3</v>
      </c>
      <c r="M89" s="2">
        <f t="shared" si="20"/>
        <v>2.6658816311354834E-3</v>
      </c>
    </row>
    <row r="90" spans="1:13" x14ac:dyDescent="0.3">
      <c r="A90">
        <v>4797</v>
      </c>
      <c r="B90">
        <v>6.3</v>
      </c>
      <c r="C90" s="4">
        <f t="shared" si="11"/>
        <v>0.14000000000000012</v>
      </c>
      <c r="D90" s="4">
        <f t="shared" si="12"/>
        <v>-1.4999999999999902E-2</v>
      </c>
      <c r="E90" s="4">
        <f t="shared" si="13"/>
        <v>1.5000000000000124E-2</v>
      </c>
      <c r="F90" s="4">
        <f t="shared" si="14"/>
        <v>-5.4999999999999938E-2</v>
      </c>
      <c r="G90" s="2">
        <f t="shared" si="21"/>
        <v>87</v>
      </c>
      <c r="H90" s="5">
        <f t="shared" si="15"/>
        <v>1.718213058419244E-3</v>
      </c>
      <c r="I90" s="5">
        <f t="shared" si="16"/>
        <v>3.3320498770843818E-4</v>
      </c>
      <c r="J90" s="5">
        <f t="shared" si="17"/>
        <v>0.14948453608247395</v>
      </c>
      <c r="K90" s="5">
        <f t="shared" si="18"/>
        <v>1.8041198945591329E-2</v>
      </c>
      <c r="L90" s="2">
        <f t="shared" si="19"/>
        <v>2.7278788783711922E-3</v>
      </c>
      <c r="M90" s="2">
        <f t="shared" si="20"/>
        <v>2.7469264334422905E-3</v>
      </c>
    </row>
    <row r="91" spans="1:13" x14ac:dyDescent="0.3">
      <c r="A91">
        <v>5059</v>
      </c>
      <c r="B91">
        <v>6.33</v>
      </c>
      <c r="C91" s="4">
        <f t="shared" ref="C91:C154" si="22">IF(AND(ISNUMBER(B90),ISNUMBER(B92)),(B92-B90)/2,"")</f>
        <v>0.10000000000000009</v>
      </c>
      <c r="D91" s="4">
        <f t="shared" ref="D91:D154" si="23">IF(AND(ISNUMBER(C90),ISNUMBER(C92)),(C92-C90)/2,"")</f>
        <v>2.4999999999999467E-3</v>
      </c>
      <c r="E91" s="4">
        <f t="shared" ref="E91:E154" si="24">IF(AND(ISNUMBER(B91),ISNUMBER(B92)),(B92-B91)/2,"")</f>
        <v>8.4999999999999964E-2</v>
      </c>
      <c r="F91" s="4">
        <f t="shared" ref="F91:F154" si="25">IF(AND(ISNUMBER(E90),ISNUMBER(E91)),(E91-E90)/2,"")</f>
        <v>3.499999999999992E-2</v>
      </c>
      <c r="G91" s="2">
        <f t="shared" si="21"/>
        <v>88</v>
      </c>
      <c r="H91" s="5">
        <f t="shared" ref="H91:H154" si="26">1/MAX(G:G)</f>
        <v>1.718213058419244E-3</v>
      </c>
      <c r="I91" s="5">
        <f t="shared" ref="I91:I154" si="27">B91/SUM(B:B)</f>
        <v>3.347916781260974E-4</v>
      </c>
      <c r="J91" s="5">
        <f t="shared" ref="J91:J154" si="28">H91+J90</f>
        <v>0.15120274914089318</v>
      </c>
      <c r="K91" s="5">
        <f t="shared" ref="K91:K154" si="29">I91+K90</f>
        <v>1.8375990623717427E-2</v>
      </c>
      <c r="L91" s="2">
        <f t="shared" ref="L91:L154" si="30">K91*J92</f>
        <v>2.810074167544412E-3</v>
      </c>
      <c r="M91" s="2">
        <f t="shared" ref="M91:M154" si="31">K92*J91</f>
        <v>2.8304812236835618E-3</v>
      </c>
    </row>
    <row r="92" spans="1:13" x14ac:dyDescent="0.3">
      <c r="A92">
        <v>5065</v>
      </c>
      <c r="B92">
        <v>6.5</v>
      </c>
      <c r="C92" s="4">
        <f t="shared" si="22"/>
        <v>0.14500000000000002</v>
      </c>
      <c r="D92" s="4">
        <f t="shared" si="23"/>
        <v>-1.5000000000000124E-2</v>
      </c>
      <c r="E92" s="4">
        <f t="shared" si="24"/>
        <v>6.0000000000000053E-2</v>
      </c>
      <c r="F92" s="4">
        <f t="shared" si="25"/>
        <v>-1.2499999999999956E-2</v>
      </c>
      <c r="G92" s="2">
        <f t="shared" si="21"/>
        <v>89</v>
      </c>
      <c r="H92" s="5">
        <f t="shared" si="26"/>
        <v>1.718213058419244E-3</v>
      </c>
      <c r="I92" s="5">
        <f t="shared" si="27"/>
        <v>3.4378292382616639E-4</v>
      </c>
      <c r="J92" s="5">
        <f t="shared" si="28"/>
        <v>0.15292096219931242</v>
      </c>
      <c r="K92" s="5">
        <f t="shared" si="29"/>
        <v>1.8719773547543592E-2</v>
      </c>
      <c r="L92" s="2">
        <f t="shared" si="30"/>
        <v>2.8948103424036426E-3</v>
      </c>
      <c r="M92" s="2">
        <f t="shared" si="31"/>
        <v>2.9161879514443159E-3</v>
      </c>
    </row>
    <row r="93" spans="1:13" x14ac:dyDescent="0.3">
      <c r="A93">
        <v>4706</v>
      </c>
      <c r="B93">
        <v>6.62</v>
      </c>
      <c r="C93" s="4">
        <f t="shared" si="22"/>
        <v>6.999999999999984E-2</v>
      </c>
      <c r="D93" s="4">
        <f t="shared" si="23"/>
        <v>-2.750000000000008E-2</v>
      </c>
      <c r="E93" s="4">
        <f t="shared" si="24"/>
        <v>9.9999999999997868E-3</v>
      </c>
      <c r="F93" s="4">
        <f t="shared" si="25"/>
        <v>-2.5000000000000133E-2</v>
      </c>
      <c r="G93" s="2">
        <f t="shared" si="21"/>
        <v>90</v>
      </c>
      <c r="H93" s="5">
        <f t="shared" si="26"/>
        <v>1.718213058419244E-3</v>
      </c>
      <c r="I93" s="5">
        <f t="shared" si="27"/>
        <v>3.5012968549680333E-4</v>
      </c>
      <c r="J93" s="5">
        <f t="shared" si="28"/>
        <v>0.15463917525773166</v>
      </c>
      <c r="K93" s="5">
        <f t="shared" si="29"/>
        <v>1.9069903233040395E-2</v>
      </c>
      <c r="L93" s="2">
        <f t="shared" si="30"/>
        <v>2.9817202649599184E-3</v>
      </c>
      <c r="M93" s="2">
        <f t="shared" si="31"/>
        <v>3.0032614503323093E-3</v>
      </c>
    </row>
    <row r="94" spans="1:13" x14ac:dyDescent="0.3">
      <c r="A94">
        <v>4788</v>
      </c>
      <c r="B94">
        <v>6.64</v>
      </c>
      <c r="C94" s="4">
        <f t="shared" si="22"/>
        <v>8.9999999999999858E-2</v>
      </c>
      <c r="D94" s="4">
        <f t="shared" si="23"/>
        <v>1.5000000000000124E-2</v>
      </c>
      <c r="E94" s="4">
        <f t="shared" si="24"/>
        <v>8.0000000000000071E-2</v>
      </c>
      <c r="F94" s="4">
        <f t="shared" si="25"/>
        <v>3.5000000000000142E-2</v>
      </c>
      <c r="G94" s="2">
        <f t="shared" si="21"/>
        <v>91</v>
      </c>
      <c r="H94" s="5">
        <f t="shared" si="26"/>
        <v>1.718213058419244E-3</v>
      </c>
      <c r="I94" s="5">
        <f t="shared" si="27"/>
        <v>3.5118747910857609E-4</v>
      </c>
      <c r="J94" s="5">
        <f t="shared" si="28"/>
        <v>0.1563573883161509</v>
      </c>
      <c r="K94" s="5">
        <f t="shared" si="29"/>
        <v>1.942109071214897E-2</v>
      </c>
      <c r="L94" s="2">
        <f t="shared" si="30"/>
        <v>3.0700005936730272E-3</v>
      </c>
      <c r="M94" s="2">
        <f t="shared" si="31"/>
        <v>3.0928649298175327E-3</v>
      </c>
    </row>
    <row r="95" spans="1:13" x14ac:dyDescent="0.3">
      <c r="A95">
        <v>4684</v>
      </c>
      <c r="B95">
        <v>6.8</v>
      </c>
      <c r="C95" s="4">
        <f t="shared" si="22"/>
        <v>0.10000000000000009</v>
      </c>
      <c r="D95" s="4">
        <f t="shared" si="23"/>
        <v>-3.499999999999992E-2</v>
      </c>
      <c r="E95" s="4">
        <f t="shared" si="24"/>
        <v>2.0000000000000018E-2</v>
      </c>
      <c r="F95" s="4">
        <f t="shared" si="25"/>
        <v>-3.0000000000000027E-2</v>
      </c>
      <c r="G95" s="2">
        <f t="shared" si="21"/>
        <v>92</v>
      </c>
      <c r="H95" s="5">
        <f t="shared" si="26"/>
        <v>1.718213058419244E-3</v>
      </c>
      <c r="I95" s="5">
        <f t="shared" si="27"/>
        <v>3.5964982800275867E-4</v>
      </c>
      <c r="J95" s="5">
        <f t="shared" si="28"/>
        <v>0.15807560137457013</v>
      </c>
      <c r="K95" s="5">
        <f t="shared" si="29"/>
        <v>1.978074054015173E-2</v>
      </c>
      <c r="L95" s="2">
        <f t="shared" si="30"/>
        <v>3.1608399832201155E-3</v>
      </c>
      <c r="M95" s="2">
        <f t="shared" si="31"/>
        <v>3.1840387420872434E-3</v>
      </c>
    </row>
    <row r="96" spans="1:13" x14ac:dyDescent="0.3">
      <c r="A96">
        <v>4981</v>
      </c>
      <c r="B96">
        <v>6.84</v>
      </c>
      <c r="C96" s="4">
        <f t="shared" si="22"/>
        <v>2.0000000000000018E-2</v>
      </c>
      <c r="D96" s="4">
        <f t="shared" si="23"/>
        <v>-4.0000000000000036E-2</v>
      </c>
      <c r="E96" s="4">
        <f t="shared" si="24"/>
        <v>0</v>
      </c>
      <c r="F96" s="4">
        <f t="shared" si="25"/>
        <v>-1.0000000000000009E-2</v>
      </c>
      <c r="G96" s="2">
        <f t="shared" si="21"/>
        <v>93</v>
      </c>
      <c r="H96" s="5">
        <f t="shared" si="26"/>
        <v>1.718213058419244E-3</v>
      </c>
      <c r="I96" s="5">
        <f t="shared" si="27"/>
        <v>3.617654152263043E-4</v>
      </c>
      <c r="J96" s="5">
        <f t="shared" si="28"/>
        <v>0.15979381443298937</v>
      </c>
      <c r="K96" s="5">
        <f t="shared" si="29"/>
        <v>2.0142505955378035E-2</v>
      </c>
      <c r="L96" s="2">
        <f t="shared" si="30"/>
        <v>3.2532569756108789E-3</v>
      </c>
      <c r="M96" s="2">
        <f t="shared" si="31"/>
        <v>3.2764557344780064E-3</v>
      </c>
    </row>
    <row r="97" spans="1:13" x14ac:dyDescent="0.3">
      <c r="A97">
        <v>4824</v>
      </c>
      <c r="B97">
        <v>6.84</v>
      </c>
      <c r="C97" s="4">
        <f t="shared" si="22"/>
        <v>2.0000000000000018E-2</v>
      </c>
      <c r="D97" s="4">
        <f t="shared" si="23"/>
        <v>1.0000000000000009E-2</v>
      </c>
      <c r="E97" s="4">
        <f t="shared" si="24"/>
        <v>2.0000000000000018E-2</v>
      </c>
      <c r="F97" s="4">
        <f t="shared" si="25"/>
        <v>1.0000000000000009E-2</v>
      </c>
      <c r="G97" s="2">
        <f t="shared" si="21"/>
        <v>94</v>
      </c>
      <c r="H97" s="5">
        <f t="shared" si="26"/>
        <v>1.718213058419244E-3</v>
      </c>
      <c r="I97" s="5">
        <f t="shared" si="27"/>
        <v>3.617654152263043E-4</v>
      </c>
      <c r="J97" s="5">
        <f t="shared" si="28"/>
        <v>0.16151202749140861</v>
      </c>
      <c r="K97" s="5">
        <f t="shared" si="29"/>
        <v>2.050427137060434E-2</v>
      </c>
      <c r="L97" s="2">
        <f t="shared" si="30"/>
        <v>3.3469171481226947E-3</v>
      </c>
      <c r="M97" s="2">
        <f t="shared" si="31"/>
        <v>3.370457599771632E-3</v>
      </c>
    </row>
    <row r="98" spans="1:13" x14ac:dyDescent="0.3">
      <c r="A98">
        <v>4753</v>
      </c>
      <c r="B98">
        <v>6.88</v>
      </c>
      <c r="C98" s="4">
        <f t="shared" si="22"/>
        <v>4.0000000000000036E-2</v>
      </c>
      <c r="D98" s="4">
        <f t="shared" si="23"/>
        <v>0</v>
      </c>
      <c r="E98" s="4">
        <f t="shared" si="24"/>
        <v>2.0000000000000018E-2</v>
      </c>
      <c r="F98" s="4">
        <f t="shared" si="25"/>
        <v>0</v>
      </c>
      <c r="G98" s="2">
        <f t="shared" si="21"/>
        <v>95</v>
      </c>
      <c r="H98" s="5">
        <f t="shared" si="26"/>
        <v>1.718213058419244E-3</v>
      </c>
      <c r="I98" s="5">
        <f t="shared" si="27"/>
        <v>3.6388100244984993E-4</v>
      </c>
      <c r="J98" s="5">
        <f t="shared" si="28"/>
        <v>0.16323024054982785</v>
      </c>
      <c r="K98" s="5">
        <f t="shared" si="29"/>
        <v>2.0868152373054189E-2</v>
      </c>
      <c r="L98" s="2">
        <f t="shared" si="30"/>
        <v>3.4421694635965601E-3</v>
      </c>
      <c r="M98" s="2">
        <f t="shared" si="31"/>
        <v>3.4660552430569014E-3</v>
      </c>
    </row>
    <row r="99" spans="1:13" x14ac:dyDescent="0.3">
      <c r="A99">
        <v>4736</v>
      </c>
      <c r="B99">
        <v>6.92</v>
      </c>
      <c r="C99" s="4">
        <f t="shared" si="22"/>
        <v>2.0000000000000018E-2</v>
      </c>
      <c r="D99" s="4">
        <f t="shared" si="23"/>
        <v>0</v>
      </c>
      <c r="E99" s="4">
        <f t="shared" si="24"/>
        <v>0</v>
      </c>
      <c r="F99" s="4">
        <f t="shared" si="25"/>
        <v>-1.0000000000000009E-2</v>
      </c>
      <c r="G99" s="2">
        <f t="shared" si="21"/>
        <v>96</v>
      </c>
      <c r="H99" s="5">
        <f t="shared" si="26"/>
        <v>1.718213058419244E-3</v>
      </c>
      <c r="I99" s="5">
        <f t="shared" si="27"/>
        <v>3.6599658967339561E-4</v>
      </c>
      <c r="J99" s="5">
        <f t="shared" si="28"/>
        <v>0.16494845360824709</v>
      </c>
      <c r="K99" s="5">
        <f t="shared" si="29"/>
        <v>2.1234148962727586E-2</v>
      </c>
      <c r="L99" s="2">
        <f t="shared" si="30"/>
        <v>3.5390248271212573E-3</v>
      </c>
      <c r="M99" s="2">
        <f t="shared" si="31"/>
        <v>3.5629106065815982E-3</v>
      </c>
    </row>
    <row r="100" spans="1:13" x14ac:dyDescent="0.3">
      <c r="A100">
        <v>5181</v>
      </c>
      <c r="B100">
        <v>6.92</v>
      </c>
      <c r="C100" s="4">
        <f t="shared" si="22"/>
        <v>4.0000000000000036E-2</v>
      </c>
      <c r="D100" s="4">
        <f t="shared" si="23"/>
        <v>1.7500000000000071E-2</v>
      </c>
      <c r="E100" s="4">
        <f t="shared" si="24"/>
        <v>4.0000000000000036E-2</v>
      </c>
      <c r="F100" s="4">
        <f t="shared" si="25"/>
        <v>2.0000000000000018E-2</v>
      </c>
      <c r="G100" s="2">
        <f t="shared" si="21"/>
        <v>97</v>
      </c>
      <c r="H100" s="5">
        <f t="shared" si="26"/>
        <v>1.718213058419244E-3</v>
      </c>
      <c r="I100" s="5">
        <f t="shared" si="27"/>
        <v>3.6599658967339561E-4</v>
      </c>
      <c r="J100" s="5">
        <f t="shared" si="28"/>
        <v>0.16666666666666632</v>
      </c>
      <c r="K100" s="5">
        <f t="shared" si="29"/>
        <v>2.1600145552400984E-2</v>
      </c>
      <c r="L100" s="2">
        <f t="shared" si="30"/>
        <v>3.6371379108853814E-3</v>
      </c>
      <c r="M100" s="2">
        <f t="shared" si="31"/>
        <v>3.6617288860869043E-3</v>
      </c>
    </row>
    <row r="101" spans="1:13" x14ac:dyDescent="0.3">
      <c r="A101">
        <v>4763</v>
      </c>
      <c r="B101">
        <v>7</v>
      </c>
      <c r="C101" s="4">
        <f t="shared" si="22"/>
        <v>5.500000000000016E-2</v>
      </c>
      <c r="D101" s="4">
        <f t="shared" si="23"/>
        <v>-1.0000000000000009E-2</v>
      </c>
      <c r="E101" s="4">
        <f t="shared" si="24"/>
        <v>1.5000000000000124E-2</v>
      </c>
      <c r="F101" s="4">
        <f t="shared" si="25"/>
        <v>-1.2499999999999956E-2</v>
      </c>
      <c r="G101" s="2">
        <f t="shared" si="21"/>
        <v>98</v>
      </c>
      <c r="H101" s="5">
        <f t="shared" si="26"/>
        <v>1.718213058419244E-3</v>
      </c>
      <c r="I101" s="5">
        <f t="shared" si="27"/>
        <v>3.7022776412048687E-4</v>
      </c>
      <c r="J101" s="5">
        <f t="shared" si="28"/>
        <v>0.16838487972508556</v>
      </c>
      <c r="K101" s="5">
        <f t="shared" si="29"/>
        <v>2.197037331652147E-2</v>
      </c>
      <c r="L101" s="2">
        <f t="shared" si="30"/>
        <v>3.7372284507484897E-3</v>
      </c>
      <c r="M101" s="2">
        <f t="shared" si="31"/>
        <v>3.7620866006251507E-3</v>
      </c>
    </row>
    <row r="102" spans="1:13" x14ac:dyDescent="0.3">
      <c r="A102">
        <v>4687</v>
      </c>
      <c r="B102">
        <v>7.03</v>
      </c>
      <c r="C102" s="4">
        <f t="shared" si="22"/>
        <v>2.0000000000000018E-2</v>
      </c>
      <c r="D102" s="4">
        <f t="shared" si="23"/>
        <v>-2.2204460492503131E-16</v>
      </c>
      <c r="E102" s="4">
        <f t="shared" si="24"/>
        <v>4.9999999999998934E-3</v>
      </c>
      <c r="F102" s="4">
        <f t="shared" si="25"/>
        <v>-5.0000000000001155E-3</v>
      </c>
      <c r="G102" s="2">
        <f t="shared" si="21"/>
        <v>99</v>
      </c>
      <c r="H102" s="5">
        <f t="shared" si="26"/>
        <v>1.718213058419244E-3</v>
      </c>
      <c r="I102" s="5">
        <f t="shared" si="27"/>
        <v>3.718144545381461E-4</v>
      </c>
      <c r="J102" s="5">
        <f t="shared" si="28"/>
        <v>0.1701030927835048</v>
      </c>
      <c r="K102" s="5">
        <f t="shared" si="29"/>
        <v>2.2342187771059615E-2</v>
      </c>
      <c r="L102" s="2">
        <f t="shared" si="30"/>
        <v>3.8388638781889292E-3</v>
      </c>
      <c r="M102" s="2">
        <f t="shared" si="31"/>
        <v>3.8638119950480348E-3</v>
      </c>
    </row>
    <row r="103" spans="1:13" x14ac:dyDescent="0.3">
      <c r="A103">
        <v>4738</v>
      </c>
      <c r="B103">
        <v>7.04</v>
      </c>
      <c r="C103" s="4">
        <f t="shared" si="22"/>
        <v>5.4999999999999716E-2</v>
      </c>
      <c r="D103" s="4">
        <f t="shared" si="23"/>
        <v>2.4999999999999911E-2</v>
      </c>
      <c r="E103" s="4">
        <f t="shared" si="24"/>
        <v>4.9999999999999822E-2</v>
      </c>
      <c r="F103" s="4">
        <f t="shared" si="25"/>
        <v>2.2499999999999964E-2</v>
      </c>
      <c r="G103" s="2">
        <f t="shared" si="21"/>
        <v>100</v>
      </c>
      <c r="H103" s="5">
        <f t="shared" si="26"/>
        <v>1.718213058419244E-3</v>
      </c>
      <c r="I103" s="5">
        <f t="shared" si="27"/>
        <v>3.723433513440325E-4</v>
      </c>
      <c r="J103" s="5">
        <f t="shared" si="28"/>
        <v>0.17182130584192404</v>
      </c>
      <c r="K103" s="5">
        <f t="shared" si="29"/>
        <v>2.2714531122403646E-2</v>
      </c>
      <c r="L103" s="2">
        <f t="shared" si="30"/>
        <v>3.9418688030288035E-3</v>
      </c>
      <c r="M103" s="2">
        <f t="shared" si="31"/>
        <v>3.9677256772863391E-3</v>
      </c>
    </row>
    <row r="104" spans="1:13" x14ac:dyDescent="0.3">
      <c r="A104">
        <v>4847</v>
      </c>
      <c r="B104">
        <v>7.14</v>
      </c>
      <c r="C104" s="4">
        <f t="shared" si="22"/>
        <v>6.999999999999984E-2</v>
      </c>
      <c r="D104" s="4">
        <f t="shared" si="23"/>
        <v>1.7500000000000293E-2</v>
      </c>
      <c r="E104" s="4">
        <f t="shared" si="24"/>
        <v>2.0000000000000018E-2</v>
      </c>
      <c r="F104" s="4">
        <f t="shared" si="25"/>
        <v>-1.4999999999999902E-2</v>
      </c>
      <c r="G104" s="2">
        <f t="shared" si="21"/>
        <v>101</v>
      </c>
      <c r="H104" s="5">
        <f t="shared" si="26"/>
        <v>1.718213058419244E-3</v>
      </c>
      <c r="I104" s="5">
        <f t="shared" si="27"/>
        <v>3.7763231940289658E-4</v>
      </c>
      <c r="J104" s="5">
        <f t="shared" si="28"/>
        <v>0.17353951890034328</v>
      </c>
      <c r="K104" s="5">
        <f t="shared" si="29"/>
        <v>2.3092163441806542E-2</v>
      </c>
      <c r="L104" s="2">
        <f t="shared" si="30"/>
        <v>4.0470801908320661E-3</v>
      </c>
      <c r="M104" s="2">
        <f t="shared" si="31"/>
        <v>4.0733042030785677E-3</v>
      </c>
    </row>
    <row r="105" spans="1:13" x14ac:dyDescent="0.3">
      <c r="A105">
        <v>4654</v>
      </c>
      <c r="B105">
        <v>7.18</v>
      </c>
      <c r="C105" s="4">
        <f t="shared" si="22"/>
        <v>9.0000000000000302E-2</v>
      </c>
      <c r="D105" s="4">
        <f t="shared" si="23"/>
        <v>2.2204460492503131E-16</v>
      </c>
      <c r="E105" s="4">
        <f t="shared" si="24"/>
        <v>7.0000000000000284E-2</v>
      </c>
      <c r="F105" s="4">
        <f t="shared" si="25"/>
        <v>2.5000000000000133E-2</v>
      </c>
      <c r="G105" s="2">
        <f t="shared" si="21"/>
        <v>102</v>
      </c>
      <c r="H105" s="5">
        <f t="shared" si="26"/>
        <v>1.718213058419244E-3</v>
      </c>
      <c r="I105" s="5">
        <f t="shared" si="27"/>
        <v>3.7974790662644221E-4</v>
      </c>
      <c r="J105" s="5">
        <f t="shared" si="28"/>
        <v>0.17525773195876251</v>
      </c>
      <c r="K105" s="5">
        <f t="shared" si="29"/>
        <v>2.3471911348432985E-2</v>
      </c>
      <c r="L105" s="2">
        <f t="shared" si="30"/>
        <v>4.1539636922484401E-3</v>
      </c>
      <c r="M105" s="2">
        <f t="shared" si="31"/>
        <v>4.1814854100599014E-3</v>
      </c>
    </row>
    <row r="106" spans="1:13" x14ac:dyDescent="0.3">
      <c r="A106">
        <v>5106</v>
      </c>
      <c r="B106">
        <v>7.32</v>
      </c>
      <c r="C106" s="4">
        <f t="shared" si="22"/>
        <v>7.0000000000000284E-2</v>
      </c>
      <c r="D106" s="4">
        <f t="shared" si="23"/>
        <v>-3.7500000000000311E-2</v>
      </c>
      <c r="E106" s="4">
        <f t="shared" si="24"/>
        <v>0</v>
      </c>
      <c r="F106" s="4">
        <f t="shared" si="25"/>
        <v>-3.5000000000000142E-2</v>
      </c>
      <c r="G106" s="2">
        <f t="shared" si="21"/>
        <v>103</v>
      </c>
      <c r="H106" s="5">
        <f t="shared" si="26"/>
        <v>1.718213058419244E-3</v>
      </c>
      <c r="I106" s="5">
        <f t="shared" si="27"/>
        <v>3.8715246190885202E-4</v>
      </c>
      <c r="J106" s="5">
        <f t="shared" si="28"/>
        <v>0.17697594501718175</v>
      </c>
      <c r="K106" s="5">
        <f t="shared" si="29"/>
        <v>2.3859063810341839E-2</v>
      </c>
      <c r="L106" s="2">
        <f t="shared" si="30"/>
        <v>4.2634753200610749E-3</v>
      </c>
      <c r="M106" s="2">
        <f t="shared" si="31"/>
        <v>4.2909970378725362E-3</v>
      </c>
    </row>
    <row r="107" spans="1:13" x14ac:dyDescent="0.3">
      <c r="A107">
        <v>5033</v>
      </c>
      <c r="B107">
        <v>7.32</v>
      </c>
      <c r="C107" s="4">
        <f t="shared" si="22"/>
        <v>1.499999999999968E-2</v>
      </c>
      <c r="D107" s="4">
        <f t="shared" si="23"/>
        <v>-2.000000000000024E-2</v>
      </c>
      <c r="E107" s="4">
        <f t="shared" si="24"/>
        <v>1.499999999999968E-2</v>
      </c>
      <c r="F107" s="4">
        <f t="shared" si="25"/>
        <v>7.4999999999998401E-3</v>
      </c>
      <c r="G107" s="2">
        <f t="shared" si="21"/>
        <v>104</v>
      </c>
      <c r="H107" s="5">
        <f t="shared" si="26"/>
        <v>1.718213058419244E-3</v>
      </c>
      <c r="I107" s="5">
        <f t="shared" si="27"/>
        <v>3.8715246190885202E-4</v>
      </c>
      <c r="J107" s="5">
        <f t="shared" si="28"/>
        <v>0.17869415807560099</v>
      </c>
      <c r="K107" s="5">
        <f t="shared" si="29"/>
        <v>2.4246216272250692E-2</v>
      </c>
      <c r="L107" s="2">
        <f t="shared" si="30"/>
        <v>4.3743173687050118E-3</v>
      </c>
      <c r="M107" s="2">
        <f t="shared" si="31"/>
        <v>4.4021226188247827E-3</v>
      </c>
    </row>
    <row r="108" spans="1:13" x14ac:dyDescent="0.3">
      <c r="A108">
        <v>4944</v>
      </c>
      <c r="B108">
        <v>7.35</v>
      </c>
      <c r="C108" s="4">
        <f t="shared" si="22"/>
        <v>2.9999999999999805E-2</v>
      </c>
      <c r="D108" s="4">
        <f t="shared" si="23"/>
        <v>2.5000000000001688E-3</v>
      </c>
      <c r="E108" s="4">
        <f t="shared" si="24"/>
        <v>1.5000000000000124E-2</v>
      </c>
      <c r="F108" s="4">
        <f t="shared" si="25"/>
        <v>2.2204460492503131E-16</v>
      </c>
      <c r="G108" s="2">
        <f t="shared" si="21"/>
        <v>105</v>
      </c>
      <c r="H108" s="5">
        <f t="shared" si="26"/>
        <v>1.718213058419244E-3</v>
      </c>
      <c r="I108" s="5">
        <f t="shared" si="27"/>
        <v>3.8873915232651119E-4</v>
      </c>
      <c r="J108" s="5">
        <f t="shared" si="28"/>
        <v>0.18041237113402023</v>
      </c>
      <c r="K108" s="5">
        <f t="shared" si="29"/>
        <v>2.4634955424577203E-2</v>
      </c>
      <c r="L108" s="2">
        <f t="shared" si="30"/>
        <v>4.486778823032952E-3</v>
      </c>
      <c r="M108" s="2">
        <f t="shared" si="31"/>
        <v>4.5148703317332275E-3</v>
      </c>
    </row>
    <row r="109" spans="1:13" x14ac:dyDescent="0.3">
      <c r="A109">
        <v>5188</v>
      </c>
      <c r="B109">
        <v>7.38</v>
      </c>
      <c r="C109" s="4">
        <f t="shared" si="22"/>
        <v>2.0000000000000018E-2</v>
      </c>
      <c r="D109" s="4">
        <f t="shared" si="23"/>
        <v>5.2500000000000213E-2</v>
      </c>
      <c r="E109" s="4">
        <f t="shared" si="24"/>
        <v>4.9999999999998934E-3</v>
      </c>
      <c r="F109" s="4">
        <f t="shared" si="25"/>
        <v>-5.0000000000001155E-3</v>
      </c>
      <c r="G109" s="2">
        <f t="shared" si="21"/>
        <v>106</v>
      </c>
      <c r="H109" s="5">
        <f t="shared" si="26"/>
        <v>1.718213058419244E-3</v>
      </c>
      <c r="I109" s="5">
        <f t="shared" si="27"/>
        <v>3.9032584274417047E-4</v>
      </c>
      <c r="J109" s="5">
        <f t="shared" si="28"/>
        <v>0.18213058419243947</v>
      </c>
      <c r="K109" s="5">
        <f t="shared" si="29"/>
        <v>2.5025281267321373E-2</v>
      </c>
      <c r="L109" s="2">
        <f t="shared" si="30"/>
        <v>4.6008678618614796E-3</v>
      </c>
      <c r="M109" s="2">
        <f t="shared" si="31"/>
        <v>4.6290556988459889E-3</v>
      </c>
    </row>
    <row r="110" spans="1:13" x14ac:dyDescent="0.3">
      <c r="A110">
        <v>5115</v>
      </c>
      <c r="B110">
        <v>7.39</v>
      </c>
      <c r="C110" s="4">
        <f t="shared" si="22"/>
        <v>0.13500000000000023</v>
      </c>
      <c r="D110" s="4">
        <f t="shared" si="23"/>
        <v>6.7500000000000115E-2</v>
      </c>
      <c r="E110" s="4">
        <f t="shared" si="24"/>
        <v>0.13000000000000034</v>
      </c>
      <c r="F110" s="4">
        <f t="shared" si="25"/>
        <v>6.2500000000000222E-2</v>
      </c>
      <c r="G110" s="2">
        <f t="shared" si="21"/>
        <v>107</v>
      </c>
      <c r="H110" s="5">
        <f t="shared" si="26"/>
        <v>1.718213058419244E-3</v>
      </c>
      <c r="I110" s="5">
        <f t="shared" si="27"/>
        <v>3.9085473955005682E-4</v>
      </c>
      <c r="J110" s="5">
        <f t="shared" si="28"/>
        <v>0.1838487972508587</v>
      </c>
      <c r="K110" s="5">
        <f t="shared" si="29"/>
        <v>2.5416136006871429E-2</v>
      </c>
      <c r="L110" s="2">
        <f t="shared" si="30"/>
        <v>4.7163963724091212E-3</v>
      </c>
      <c r="M110" s="2">
        <f t="shared" si="31"/>
        <v>4.7471123724760634E-3</v>
      </c>
    </row>
    <row r="111" spans="1:13" x14ac:dyDescent="0.3">
      <c r="A111">
        <v>4577</v>
      </c>
      <c r="B111">
        <v>7.65</v>
      </c>
      <c r="C111" s="4">
        <f t="shared" si="22"/>
        <v>0.15500000000000025</v>
      </c>
      <c r="D111" s="4">
        <f t="shared" si="23"/>
        <v>-3.0000000000000249E-2</v>
      </c>
      <c r="E111" s="4">
        <f t="shared" si="24"/>
        <v>2.4999999999999911E-2</v>
      </c>
      <c r="F111" s="4">
        <f t="shared" si="25"/>
        <v>-5.2500000000000213E-2</v>
      </c>
      <c r="G111" s="2">
        <f t="shared" si="21"/>
        <v>108</v>
      </c>
      <c r="H111" s="5">
        <f t="shared" si="26"/>
        <v>1.718213058419244E-3</v>
      </c>
      <c r="I111" s="5">
        <f t="shared" si="27"/>
        <v>4.0460605650310353E-4</v>
      </c>
      <c r="J111" s="5">
        <f t="shared" si="28"/>
        <v>0.18556701030927794</v>
      </c>
      <c r="K111" s="5">
        <f t="shared" si="29"/>
        <v>2.5820742063374532E-2</v>
      </c>
      <c r="L111" s="2">
        <f t="shared" si="30"/>
        <v>4.8358434448587933E-3</v>
      </c>
      <c r="M111" s="2">
        <f t="shared" si="31"/>
        <v>4.8670501739208885E-3</v>
      </c>
    </row>
    <row r="112" spans="1:13" x14ac:dyDescent="0.3">
      <c r="A112">
        <v>4964</v>
      </c>
      <c r="B112">
        <v>7.7</v>
      </c>
      <c r="C112" s="4">
        <f t="shared" si="22"/>
        <v>7.4999999999999734E-2</v>
      </c>
      <c r="D112" s="4">
        <f t="shared" si="23"/>
        <v>-2.000000000000024E-2</v>
      </c>
      <c r="E112" s="4">
        <f t="shared" si="24"/>
        <v>4.9999999999999822E-2</v>
      </c>
      <c r="F112" s="4">
        <f t="shared" si="25"/>
        <v>1.2499999999999956E-2</v>
      </c>
      <c r="G112" s="2">
        <f t="shared" si="21"/>
        <v>109</v>
      </c>
      <c r="H112" s="5">
        <f t="shared" si="26"/>
        <v>1.718213058419244E-3</v>
      </c>
      <c r="I112" s="5">
        <f t="shared" si="27"/>
        <v>4.0725054053253557E-4</v>
      </c>
      <c r="J112" s="5">
        <f t="shared" si="28"/>
        <v>0.18728522336769718</v>
      </c>
      <c r="K112" s="5">
        <f t="shared" si="29"/>
        <v>2.6227992603907069E-2</v>
      </c>
      <c r="L112" s="2">
        <f t="shared" si="30"/>
        <v>4.9571807326972009E-3</v>
      </c>
      <c r="M112" s="2">
        <f t="shared" si="31"/>
        <v>4.9893780073235854E-3</v>
      </c>
    </row>
    <row r="113" spans="1:13" x14ac:dyDescent="0.3">
      <c r="A113">
        <v>5191</v>
      </c>
      <c r="B113">
        <v>7.8</v>
      </c>
      <c r="C113" s="4">
        <f t="shared" si="22"/>
        <v>0.11499999999999977</v>
      </c>
      <c r="D113" s="4">
        <f t="shared" si="23"/>
        <v>7.5000000000002842E-3</v>
      </c>
      <c r="E113" s="4">
        <f t="shared" si="24"/>
        <v>6.4999999999999947E-2</v>
      </c>
      <c r="F113" s="4">
        <f t="shared" si="25"/>
        <v>7.5000000000000622E-3</v>
      </c>
      <c r="G113" s="2">
        <f t="shared" si="21"/>
        <v>110</v>
      </c>
      <c r="H113" s="5">
        <f t="shared" si="26"/>
        <v>1.718213058419244E-3</v>
      </c>
      <c r="I113" s="5">
        <f t="shared" si="27"/>
        <v>4.1253950859139964E-4</v>
      </c>
      <c r="J113" s="5">
        <f t="shared" si="28"/>
        <v>0.18900343642611642</v>
      </c>
      <c r="K113" s="5">
        <f t="shared" si="29"/>
        <v>2.6640532112498467E-2</v>
      </c>
      <c r="L113" s="2">
        <f t="shared" si="30"/>
        <v>5.0809262276414486E-3</v>
      </c>
      <c r="M113" s="2">
        <f t="shared" si="31"/>
        <v>5.1144230253475876E-3</v>
      </c>
    </row>
    <row r="114" spans="1:13" x14ac:dyDescent="0.3">
      <c r="A114">
        <v>4709</v>
      </c>
      <c r="B114">
        <v>7.93</v>
      </c>
      <c r="C114" s="4">
        <f t="shared" si="22"/>
        <v>9.0000000000000302E-2</v>
      </c>
      <c r="D114" s="4">
        <f t="shared" si="23"/>
        <v>-2.4999999999999689E-2</v>
      </c>
      <c r="E114" s="4">
        <f t="shared" si="24"/>
        <v>2.5000000000000355E-2</v>
      </c>
      <c r="F114" s="4">
        <f t="shared" si="25"/>
        <v>-1.9999999999999796E-2</v>
      </c>
      <c r="G114" s="2">
        <f t="shared" si="21"/>
        <v>111</v>
      </c>
      <c r="H114" s="5">
        <f t="shared" si="26"/>
        <v>1.718213058419244E-3</v>
      </c>
      <c r="I114" s="5">
        <f t="shared" si="27"/>
        <v>4.1941516706792299E-4</v>
      </c>
      <c r="J114" s="5">
        <f t="shared" si="28"/>
        <v>0.19072164948453565</v>
      </c>
      <c r="K114" s="5">
        <f t="shared" si="29"/>
        <v>2.7059947279566388E-2</v>
      </c>
      <c r="L114" s="2">
        <f t="shared" si="30"/>
        <v>5.2074125348993616E-3</v>
      </c>
      <c r="M114" s="2">
        <f t="shared" si="31"/>
        <v>5.2414136929616302E-3</v>
      </c>
    </row>
    <row r="115" spans="1:13" x14ac:dyDescent="0.3">
      <c r="A115">
        <v>4906</v>
      </c>
      <c r="B115">
        <v>7.98</v>
      </c>
      <c r="C115" s="4">
        <f t="shared" si="22"/>
        <v>6.5000000000000391E-2</v>
      </c>
      <c r="D115" s="4">
        <f t="shared" si="23"/>
        <v>-7.5000000000000622E-3</v>
      </c>
      <c r="E115" s="4">
        <f t="shared" si="24"/>
        <v>4.0000000000000036E-2</v>
      </c>
      <c r="F115" s="4">
        <f t="shared" si="25"/>
        <v>7.4999999999998401E-3</v>
      </c>
      <c r="G115" s="2">
        <f t="shared" si="21"/>
        <v>112</v>
      </c>
      <c r="H115" s="5">
        <f t="shared" si="26"/>
        <v>1.718213058419244E-3</v>
      </c>
      <c r="I115" s="5">
        <f t="shared" si="27"/>
        <v>4.2205965109735509E-4</v>
      </c>
      <c r="J115" s="5">
        <f t="shared" si="28"/>
        <v>0.19243986254295489</v>
      </c>
      <c r="K115" s="5">
        <f t="shared" si="29"/>
        <v>2.7482006930663744E-2</v>
      </c>
      <c r="L115" s="2">
        <f t="shared" si="30"/>
        <v>5.335853579321299E-3</v>
      </c>
      <c r="M115" s="2">
        <f t="shared" si="31"/>
        <v>5.370668984012561E-3</v>
      </c>
    </row>
    <row r="116" spans="1:13" x14ac:dyDescent="0.3">
      <c r="A116">
        <v>5173</v>
      </c>
      <c r="B116">
        <v>8.06</v>
      </c>
      <c r="C116" s="4">
        <f t="shared" si="22"/>
        <v>7.5000000000000178E-2</v>
      </c>
      <c r="D116" s="4">
        <f t="shared" si="23"/>
        <v>1.7499999999999627E-2</v>
      </c>
      <c r="E116" s="4">
        <f t="shared" si="24"/>
        <v>3.5000000000000142E-2</v>
      </c>
      <c r="F116" s="4">
        <f t="shared" si="25"/>
        <v>-2.4999999999999467E-3</v>
      </c>
      <c r="G116" s="2">
        <f t="shared" si="21"/>
        <v>113</v>
      </c>
      <c r="H116" s="5">
        <f t="shared" si="26"/>
        <v>1.718213058419244E-3</v>
      </c>
      <c r="I116" s="5">
        <f t="shared" si="27"/>
        <v>4.2629082554444635E-4</v>
      </c>
      <c r="J116" s="5">
        <f t="shared" si="28"/>
        <v>0.19415807560137413</v>
      </c>
      <c r="K116" s="5">
        <f t="shared" si="29"/>
        <v>2.7908297756208192E-2</v>
      </c>
      <c r="L116" s="2">
        <f t="shared" si="30"/>
        <v>5.4665737872984996E-3</v>
      </c>
      <c r="M116" s="2">
        <f t="shared" si="31"/>
        <v>5.5021080190919194E-3</v>
      </c>
    </row>
    <row r="117" spans="1:13" x14ac:dyDescent="0.3">
      <c r="A117">
        <v>4851</v>
      </c>
      <c r="B117">
        <v>8.1300000000000008</v>
      </c>
      <c r="C117" s="4">
        <f t="shared" si="22"/>
        <v>9.9999999999999645E-2</v>
      </c>
      <c r="D117" s="4">
        <f t="shared" si="23"/>
        <v>1.7499999999999627E-2</v>
      </c>
      <c r="E117" s="4">
        <f t="shared" si="24"/>
        <v>6.4999999999999503E-2</v>
      </c>
      <c r="F117" s="4">
        <f t="shared" si="25"/>
        <v>1.499999999999968E-2</v>
      </c>
      <c r="G117" s="2">
        <f t="shared" si="21"/>
        <v>114</v>
      </c>
      <c r="H117" s="5">
        <f t="shared" si="26"/>
        <v>1.718213058419244E-3</v>
      </c>
      <c r="I117" s="5">
        <f t="shared" si="27"/>
        <v>4.299931031856512E-4</v>
      </c>
      <c r="J117" s="5">
        <f t="shared" si="28"/>
        <v>0.19587628865979337</v>
      </c>
      <c r="K117" s="5">
        <f t="shared" si="29"/>
        <v>2.8338290859393843E-2</v>
      </c>
      <c r="L117" s="2">
        <f t="shared" si="30"/>
        <v>5.5994904619077052E-3</v>
      </c>
      <c r="M117" s="2">
        <f t="shared" si="31"/>
        <v>5.6363714721655985E-3</v>
      </c>
    </row>
    <row r="118" spans="1:13" x14ac:dyDescent="0.3">
      <c r="A118">
        <v>5021</v>
      </c>
      <c r="B118">
        <v>8.26</v>
      </c>
      <c r="C118" s="4">
        <f t="shared" si="22"/>
        <v>0.10999999999999943</v>
      </c>
      <c r="D118" s="4">
        <f t="shared" si="23"/>
        <v>-2.4999999999999911E-2</v>
      </c>
      <c r="E118" s="4">
        <f t="shared" si="24"/>
        <v>4.4999999999999929E-2</v>
      </c>
      <c r="F118" s="4">
        <f t="shared" si="25"/>
        <v>-9.9999999999997868E-3</v>
      </c>
      <c r="G118" s="2">
        <f t="shared" si="21"/>
        <v>115</v>
      </c>
      <c r="H118" s="5">
        <f t="shared" si="26"/>
        <v>1.718213058419244E-3</v>
      </c>
      <c r="I118" s="5">
        <f t="shared" si="27"/>
        <v>4.368687616621745E-4</v>
      </c>
      <c r="J118" s="5">
        <f t="shared" si="28"/>
        <v>0.19759450171821261</v>
      </c>
      <c r="K118" s="5">
        <f t="shared" si="29"/>
        <v>2.8775159621056017E-2</v>
      </c>
      <c r="L118" s="2">
        <f t="shared" si="30"/>
        <v>5.7352551822035915E-3</v>
      </c>
      <c r="M118" s="2">
        <f t="shared" si="31"/>
        <v>5.773076756368861E-3</v>
      </c>
    </row>
    <row r="119" spans="1:13" x14ac:dyDescent="0.3">
      <c r="A119">
        <v>5073</v>
      </c>
      <c r="B119">
        <v>8.35</v>
      </c>
      <c r="C119" s="4">
        <f t="shared" si="22"/>
        <v>4.9999999999999822E-2</v>
      </c>
      <c r="D119" s="4">
        <f t="shared" si="23"/>
        <v>-4.4999999999999485E-2</v>
      </c>
      <c r="E119" s="4">
        <f t="shared" si="24"/>
        <v>4.9999999999998934E-3</v>
      </c>
      <c r="F119" s="4">
        <f t="shared" si="25"/>
        <v>-2.0000000000000018E-2</v>
      </c>
      <c r="G119" s="2">
        <f t="shared" si="21"/>
        <v>116</v>
      </c>
      <c r="H119" s="5">
        <f t="shared" si="26"/>
        <v>1.718213058419244E-3</v>
      </c>
      <c r="I119" s="5">
        <f t="shared" si="27"/>
        <v>4.4162883291515217E-4</v>
      </c>
      <c r="J119" s="5">
        <f t="shared" si="28"/>
        <v>0.19931271477663184</v>
      </c>
      <c r="K119" s="5">
        <f t="shared" si="29"/>
        <v>2.921678845397117E-2</v>
      </c>
      <c r="L119" s="2">
        <f t="shared" si="30"/>
        <v>5.8734780912622318E-3</v>
      </c>
      <c r="M119" s="2">
        <f t="shared" si="31"/>
        <v>5.9114050812857193E-3</v>
      </c>
    </row>
    <row r="120" spans="1:13" x14ac:dyDescent="0.3">
      <c r="A120">
        <v>5162</v>
      </c>
      <c r="B120">
        <v>8.36</v>
      </c>
      <c r="C120" s="4">
        <f t="shared" si="22"/>
        <v>2.0000000000000462E-2</v>
      </c>
      <c r="D120" s="4">
        <f t="shared" si="23"/>
        <v>2.2500000000000409E-2</v>
      </c>
      <c r="E120" s="4">
        <f t="shared" si="24"/>
        <v>1.5000000000000568E-2</v>
      </c>
      <c r="F120" s="4">
        <f t="shared" si="25"/>
        <v>5.0000000000003375E-3</v>
      </c>
      <c r="G120" s="2">
        <f t="shared" si="21"/>
        <v>117</v>
      </c>
      <c r="H120" s="5">
        <f t="shared" si="26"/>
        <v>1.718213058419244E-3</v>
      </c>
      <c r="I120" s="5">
        <f t="shared" si="27"/>
        <v>4.4215772972103857E-4</v>
      </c>
      <c r="J120" s="5">
        <f t="shared" si="28"/>
        <v>0.20103092783505108</v>
      </c>
      <c r="K120" s="5">
        <f t="shared" si="29"/>
        <v>2.9658946183692209E-2</v>
      </c>
      <c r="L120" s="2">
        <f t="shared" si="30"/>
        <v>6.0133258585492655E-3</v>
      </c>
      <c r="M120" s="2">
        <f t="shared" si="31"/>
        <v>6.0515718224196016E-3</v>
      </c>
    </row>
    <row r="121" spans="1:13" x14ac:dyDescent="0.3">
      <c r="A121">
        <v>4946</v>
      </c>
      <c r="B121">
        <v>8.39</v>
      </c>
      <c r="C121" s="4">
        <f t="shared" si="22"/>
        <v>9.5000000000000639E-2</v>
      </c>
      <c r="D121" s="4">
        <f t="shared" si="23"/>
        <v>4.2499999999999538E-2</v>
      </c>
      <c r="E121" s="4">
        <f t="shared" si="24"/>
        <v>8.0000000000000071E-2</v>
      </c>
      <c r="F121" s="4">
        <f t="shared" si="25"/>
        <v>3.2499999999999751E-2</v>
      </c>
      <c r="G121" s="2">
        <f t="shared" si="21"/>
        <v>118</v>
      </c>
      <c r="H121" s="5">
        <f t="shared" si="26"/>
        <v>1.718213058419244E-3</v>
      </c>
      <c r="I121" s="5">
        <f t="shared" si="27"/>
        <v>4.4374442013869785E-4</v>
      </c>
      <c r="J121" s="5">
        <f t="shared" si="28"/>
        <v>0.20274914089347032</v>
      </c>
      <c r="K121" s="5">
        <f t="shared" si="29"/>
        <v>3.0102690603830907E-2</v>
      </c>
      <c r="L121" s="2">
        <f t="shared" si="30"/>
        <v>6.155017494597714E-3</v>
      </c>
      <c r="M121" s="2">
        <f t="shared" si="31"/>
        <v>6.1949791924362863E-3</v>
      </c>
    </row>
    <row r="122" spans="1:13" x14ac:dyDescent="0.3">
      <c r="A122">
        <v>5057</v>
      </c>
      <c r="B122">
        <v>8.5500000000000007</v>
      </c>
      <c r="C122" s="4">
        <f t="shared" si="22"/>
        <v>0.10499999999999954</v>
      </c>
      <c r="D122" s="4">
        <f t="shared" si="23"/>
        <v>-2.5000000000000355E-2</v>
      </c>
      <c r="E122" s="4">
        <f t="shared" si="24"/>
        <v>2.4999999999999467E-2</v>
      </c>
      <c r="F122" s="4">
        <f t="shared" si="25"/>
        <v>-2.7500000000000302E-2</v>
      </c>
      <c r="G122" s="2">
        <f t="shared" si="21"/>
        <v>119</v>
      </c>
      <c r="H122" s="5">
        <f t="shared" si="26"/>
        <v>1.718213058419244E-3</v>
      </c>
      <c r="I122" s="5">
        <f t="shared" si="27"/>
        <v>4.5220676903288043E-4</v>
      </c>
      <c r="J122" s="5">
        <f t="shared" si="28"/>
        <v>0.20446735395188956</v>
      </c>
      <c r="K122" s="5">
        <f t="shared" si="29"/>
        <v>3.0554897372863786E-2</v>
      </c>
      <c r="L122" s="2">
        <f t="shared" si="30"/>
        <v>6.2999788397657139E-3</v>
      </c>
      <c r="M122" s="2">
        <f t="shared" si="31"/>
        <v>6.3404812482563523E-3</v>
      </c>
    </row>
    <row r="123" spans="1:13" x14ac:dyDescent="0.3">
      <c r="A123">
        <v>4731</v>
      </c>
      <c r="B123">
        <v>8.6</v>
      </c>
      <c r="C123" s="4">
        <f t="shared" si="22"/>
        <v>4.4999999999999929E-2</v>
      </c>
      <c r="D123" s="4">
        <f t="shared" si="23"/>
        <v>-4.2499999999999538E-2</v>
      </c>
      <c r="E123" s="4">
        <f t="shared" si="24"/>
        <v>2.0000000000000462E-2</v>
      </c>
      <c r="F123" s="4">
        <f t="shared" si="25"/>
        <v>-2.4999999999995026E-3</v>
      </c>
      <c r="G123" s="2">
        <f t="shared" si="21"/>
        <v>120</v>
      </c>
      <c r="H123" s="5">
        <f t="shared" si="26"/>
        <v>1.718213058419244E-3</v>
      </c>
      <c r="I123" s="5">
        <f t="shared" si="27"/>
        <v>4.5485125306231241E-4</v>
      </c>
      <c r="J123" s="5">
        <f t="shared" si="28"/>
        <v>0.2061855670103088</v>
      </c>
      <c r="K123" s="5">
        <f t="shared" si="29"/>
        <v>3.1009748625926099E-2</v>
      </c>
      <c r="L123" s="2">
        <f t="shared" si="30"/>
        <v>6.4470439583110811E-3</v>
      </c>
      <c r="M123" s="2">
        <f t="shared" si="31"/>
        <v>6.487982570352966E-3</v>
      </c>
    </row>
    <row r="124" spans="1:13" x14ac:dyDescent="0.3">
      <c r="A124">
        <v>5013</v>
      </c>
      <c r="B124">
        <v>8.64</v>
      </c>
      <c r="C124" s="4">
        <f t="shared" si="22"/>
        <v>2.0000000000000462E-2</v>
      </c>
      <c r="D124" s="4">
        <f t="shared" si="23"/>
        <v>-2.2499999999999964E-2</v>
      </c>
      <c r="E124" s="4">
        <f t="shared" si="24"/>
        <v>0</v>
      </c>
      <c r="F124" s="4">
        <f t="shared" si="25"/>
        <v>-1.0000000000000231E-2</v>
      </c>
      <c r="G124" s="2">
        <f t="shared" si="21"/>
        <v>121</v>
      </c>
      <c r="H124" s="5">
        <f t="shared" si="26"/>
        <v>1.718213058419244E-3</v>
      </c>
      <c r="I124" s="5">
        <f t="shared" si="27"/>
        <v>4.569668402858581E-4</v>
      </c>
      <c r="J124" s="5">
        <f t="shared" si="28"/>
        <v>0.20790378006872803</v>
      </c>
      <c r="K124" s="5">
        <f t="shared" si="29"/>
        <v>3.1466715466211957E-2</v>
      </c>
      <c r="L124" s="2">
        <f t="shared" si="30"/>
        <v>6.5961156131921815E-3</v>
      </c>
      <c r="M124" s="2">
        <f t="shared" si="31"/>
        <v>6.6370542252340665E-3</v>
      </c>
    </row>
    <row r="125" spans="1:13" x14ac:dyDescent="0.3">
      <c r="A125">
        <v>4933</v>
      </c>
      <c r="B125">
        <v>8.64</v>
      </c>
      <c r="C125" s="4">
        <f t="shared" si="22"/>
        <v>0</v>
      </c>
      <c r="D125" s="4">
        <f t="shared" si="23"/>
        <v>2.4999999999995026E-3</v>
      </c>
      <c r="E125" s="4">
        <f t="shared" si="24"/>
        <v>0</v>
      </c>
      <c r="F125" s="4">
        <f t="shared" si="25"/>
        <v>0</v>
      </c>
      <c r="G125" s="2">
        <f t="shared" si="21"/>
        <v>122</v>
      </c>
      <c r="H125" s="5">
        <f t="shared" si="26"/>
        <v>1.718213058419244E-3</v>
      </c>
      <c r="I125" s="5">
        <f t="shared" si="27"/>
        <v>4.569668402858581E-4</v>
      </c>
      <c r="J125" s="5">
        <f t="shared" si="28"/>
        <v>0.20962199312714727</v>
      </c>
      <c r="K125" s="5">
        <f t="shared" si="29"/>
        <v>3.1923682306497815E-2</v>
      </c>
      <c r="L125" s="2">
        <f t="shared" si="30"/>
        <v>6.7467576008577697E-3</v>
      </c>
      <c r="M125" s="2">
        <f t="shared" si="31"/>
        <v>6.7876962128996538E-3</v>
      </c>
    </row>
    <row r="126" spans="1:13" x14ac:dyDescent="0.3">
      <c r="A126">
        <v>4943</v>
      </c>
      <c r="B126">
        <v>8.64</v>
      </c>
      <c r="C126" s="4">
        <f t="shared" si="22"/>
        <v>2.4999999999999467E-2</v>
      </c>
      <c r="D126" s="4">
        <f t="shared" si="23"/>
        <v>2.4999999999999911E-2</v>
      </c>
      <c r="E126" s="4">
        <f t="shared" si="24"/>
        <v>2.4999999999999467E-2</v>
      </c>
      <c r="F126" s="4">
        <f t="shared" si="25"/>
        <v>1.2499999999999734E-2</v>
      </c>
      <c r="G126" s="2">
        <f t="shared" si="21"/>
        <v>123</v>
      </c>
      <c r="H126" s="5">
        <f t="shared" si="26"/>
        <v>1.718213058419244E-3</v>
      </c>
      <c r="I126" s="5">
        <f t="shared" si="27"/>
        <v>4.569668402858581E-4</v>
      </c>
      <c r="J126" s="5">
        <f t="shared" si="28"/>
        <v>0.21134020618556651</v>
      </c>
      <c r="K126" s="5">
        <f t="shared" si="29"/>
        <v>3.2380649146783673E-2</v>
      </c>
      <c r="L126" s="2">
        <f t="shared" si="30"/>
        <v>6.8989699213078456E-3</v>
      </c>
      <c r="M126" s="2">
        <f t="shared" si="31"/>
        <v>6.940467419149764E-3</v>
      </c>
    </row>
    <row r="127" spans="1:13" x14ac:dyDescent="0.3">
      <c r="A127">
        <v>4713</v>
      </c>
      <c r="B127">
        <v>8.69</v>
      </c>
      <c r="C127" s="4">
        <f t="shared" si="22"/>
        <v>4.9999999999999822E-2</v>
      </c>
      <c r="D127" s="4">
        <f t="shared" si="23"/>
        <v>5.0000000000003375E-3</v>
      </c>
      <c r="E127" s="4">
        <f t="shared" si="24"/>
        <v>2.5000000000000355E-2</v>
      </c>
      <c r="F127" s="4">
        <f t="shared" si="25"/>
        <v>4.4408920985006262E-16</v>
      </c>
      <c r="G127" s="2">
        <f t="shared" si="21"/>
        <v>124</v>
      </c>
      <c r="H127" s="5">
        <f t="shared" si="26"/>
        <v>1.718213058419244E-3</v>
      </c>
      <c r="I127" s="5">
        <f t="shared" si="27"/>
        <v>4.5961132431529013E-4</v>
      </c>
      <c r="J127" s="5">
        <f t="shared" si="28"/>
        <v>0.21305841924398575</v>
      </c>
      <c r="K127" s="5">
        <f t="shared" si="29"/>
        <v>3.2840260471098962E-2</v>
      </c>
      <c r="L127" s="2">
        <f t="shared" si="30"/>
        <v>7.0533205479164267E-3</v>
      </c>
      <c r="M127" s="2">
        <f t="shared" si="31"/>
        <v>7.095381475345372E-3</v>
      </c>
    </row>
    <row r="128" spans="1:13" x14ac:dyDescent="0.3">
      <c r="A128">
        <v>4725</v>
      </c>
      <c r="B128">
        <v>8.74</v>
      </c>
      <c r="C128" s="4">
        <f t="shared" si="22"/>
        <v>3.5000000000000142E-2</v>
      </c>
      <c r="D128" s="4">
        <f t="shared" si="23"/>
        <v>-4.9999999999998934E-3</v>
      </c>
      <c r="E128" s="4">
        <f t="shared" si="24"/>
        <v>9.9999999999997868E-3</v>
      </c>
      <c r="F128" s="4">
        <f t="shared" si="25"/>
        <v>-7.5000000000002842E-3</v>
      </c>
      <c r="G128" s="2">
        <f t="shared" si="21"/>
        <v>125</v>
      </c>
      <c r="H128" s="5">
        <f t="shared" si="26"/>
        <v>1.718213058419244E-3</v>
      </c>
      <c r="I128" s="5">
        <f t="shared" si="27"/>
        <v>4.6225580834472217E-4</v>
      </c>
      <c r="J128" s="5">
        <f t="shared" si="28"/>
        <v>0.21477663230240499</v>
      </c>
      <c r="K128" s="5">
        <f t="shared" si="29"/>
        <v>3.3302516279443681E-2</v>
      </c>
      <c r="L128" s="2">
        <f t="shared" si="30"/>
        <v>7.2098231120444906E-3</v>
      </c>
      <c r="M128" s="2">
        <f t="shared" si="31"/>
        <v>7.2521112288230433E-3</v>
      </c>
    </row>
    <row r="129" spans="1:13" x14ac:dyDescent="0.3">
      <c r="A129">
        <v>4569</v>
      </c>
      <c r="B129">
        <v>8.76</v>
      </c>
      <c r="C129" s="4">
        <f t="shared" si="22"/>
        <v>4.0000000000000036E-2</v>
      </c>
      <c r="D129" s="4">
        <f t="shared" si="23"/>
        <v>9.9999999999997868E-3</v>
      </c>
      <c r="E129" s="4">
        <f t="shared" si="24"/>
        <v>3.0000000000000249E-2</v>
      </c>
      <c r="F129" s="4">
        <f t="shared" si="25"/>
        <v>1.0000000000000231E-2</v>
      </c>
      <c r="G129" s="2">
        <f t="shared" si="21"/>
        <v>126</v>
      </c>
      <c r="H129" s="5">
        <f t="shared" si="26"/>
        <v>1.718213058419244E-3</v>
      </c>
      <c r="I129" s="5">
        <f t="shared" si="27"/>
        <v>4.6331360195649499E-4</v>
      </c>
      <c r="J129" s="5">
        <f t="shared" si="28"/>
        <v>0.21649484536082422</v>
      </c>
      <c r="K129" s="5">
        <f t="shared" si="29"/>
        <v>3.3765829881400172E-2</v>
      </c>
      <c r="L129" s="2">
        <f t="shared" si="30"/>
        <v>7.368145008484212E-3</v>
      </c>
      <c r="M129" s="2">
        <f t="shared" si="31"/>
        <v>7.4111201458559794E-3</v>
      </c>
    </row>
    <row r="130" spans="1:13" x14ac:dyDescent="0.3">
      <c r="A130">
        <v>5111</v>
      </c>
      <c r="B130">
        <v>8.82</v>
      </c>
      <c r="C130" s="4">
        <f t="shared" si="22"/>
        <v>5.4999999999999716E-2</v>
      </c>
      <c r="D130" s="4">
        <f t="shared" si="23"/>
        <v>3.2499999999999751E-2</v>
      </c>
      <c r="E130" s="4">
        <f t="shared" si="24"/>
        <v>2.4999999999999467E-2</v>
      </c>
      <c r="F130" s="4">
        <f t="shared" si="25"/>
        <v>-2.5000000000003908E-3</v>
      </c>
      <c r="G130" s="2">
        <f t="shared" si="21"/>
        <v>127</v>
      </c>
      <c r="H130" s="5">
        <f t="shared" si="26"/>
        <v>1.718213058419244E-3</v>
      </c>
      <c r="I130" s="5">
        <f t="shared" si="27"/>
        <v>4.6648698279181349E-4</v>
      </c>
      <c r="J130" s="5">
        <f t="shared" si="28"/>
        <v>0.21821305841924346</v>
      </c>
      <c r="K130" s="5">
        <f t="shared" si="29"/>
        <v>3.4232316864191988E-2</v>
      </c>
      <c r="L130" s="2">
        <f t="shared" si="30"/>
        <v>7.528756973567979E-3</v>
      </c>
      <c r="M130" s="2">
        <f t="shared" si="31"/>
        <v>7.572309171887749E-3</v>
      </c>
    </row>
    <row r="131" spans="1:13" x14ac:dyDescent="0.3">
      <c r="A131">
        <v>4987</v>
      </c>
      <c r="B131">
        <v>8.8699999999999992</v>
      </c>
      <c r="C131" s="4">
        <f t="shared" si="22"/>
        <v>0.10499999999999954</v>
      </c>
      <c r="D131" s="4">
        <f t="shared" si="23"/>
        <v>3.2500000000000195E-2</v>
      </c>
      <c r="E131" s="4">
        <f t="shared" si="24"/>
        <v>8.0000000000000071E-2</v>
      </c>
      <c r="F131" s="4">
        <f t="shared" si="25"/>
        <v>2.7500000000000302E-2</v>
      </c>
      <c r="G131" s="2">
        <f t="shared" si="21"/>
        <v>128</v>
      </c>
      <c r="H131" s="5">
        <f t="shared" si="26"/>
        <v>1.718213058419244E-3</v>
      </c>
      <c r="I131" s="5">
        <f t="shared" si="27"/>
        <v>4.6913146682124547E-4</v>
      </c>
      <c r="J131" s="5">
        <f t="shared" si="28"/>
        <v>0.2199312714776627</v>
      </c>
      <c r="K131" s="5">
        <f t="shared" si="29"/>
        <v>3.4701448331013234E-2</v>
      </c>
      <c r="L131" s="2">
        <f t="shared" si="30"/>
        <v>7.6915581352245644E-3</v>
      </c>
      <c r="M131" s="2">
        <f t="shared" si="31"/>
        <v>7.7369714686963201E-3</v>
      </c>
    </row>
    <row r="132" spans="1:13" x14ac:dyDescent="0.3">
      <c r="A132">
        <v>5087</v>
      </c>
      <c r="B132">
        <v>9.0299999999999994</v>
      </c>
      <c r="C132" s="4">
        <f t="shared" si="22"/>
        <v>0.12000000000000011</v>
      </c>
      <c r="D132" s="4">
        <f t="shared" si="23"/>
        <v>-2.9999999999999805E-2</v>
      </c>
      <c r="E132" s="4">
        <f t="shared" si="24"/>
        <v>4.0000000000000036E-2</v>
      </c>
      <c r="F132" s="4">
        <f t="shared" si="25"/>
        <v>-2.0000000000000018E-2</v>
      </c>
      <c r="G132" s="2">
        <f t="shared" si="21"/>
        <v>129</v>
      </c>
      <c r="H132" s="5">
        <f t="shared" si="26"/>
        <v>1.718213058419244E-3</v>
      </c>
      <c r="I132" s="5">
        <f t="shared" si="27"/>
        <v>4.7759381571542804E-4</v>
      </c>
      <c r="J132" s="5">
        <f t="shared" si="28"/>
        <v>0.22164948453608194</v>
      </c>
      <c r="K132" s="5">
        <f t="shared" si="29"/>
        <v>3.5179042146728665E-2</v>
      </c>
      <c r="L132" s="2">
        <f t="shared" si="30"/>
        <v>7.8578616478947004E-3</v>
      </c>
      <c r="M132" s="2">
        <f t="shared" si="31"/>
        <v>7.9042128190016346E-3</v>
      </c>
    </row>
    <row r="133" spans="1:13" x14ac:dyDescent="0.3">
      <c r="A133">
        <v>5022</v>
      </c>
      <c r="B133">
        <v>9.11</v>
      </c>
      <c r="C133" s="4">
        <f t="shared" si="22"/>
        <v>4.4999999999999929E-2</v>
      </c>
      <c r="D133" s="4">
        <f t="shared" si="23"/>
        <v>-5.7500000000000107E-2</v>
      </c>
      <c r="E133" s="4">
        <f t="shared" si="24"/>
        <v>4.9999999999998934E-3</v>
      </c>
      <c r="F133" s="4">
        <f t="shared" si="25"/>
        <v>-1.7500000000000071E-2</v>
      </c>
      <c r="G133" s="2">
        <f t="shared" si="21"/>
        <v>130</v>
      </c>
      <c r="H133" s="5">
        <f t="shared" si="26"/>
        <v>1.718213058419244E-3</v>
      </c>
      <c r="I133" s="5">
        <f t="shared" si="27"/>
        <v>4.8182499016251931E-4</v>
      </c>
      <c r="J133" s="5">
        <f t="shared" si="28"/>
        <v>0.22336769759450117</v>
      </c>
      <c r="K133" s="5">
        <f t="shared" si="29"/>
        <v>3.5660867136891185E-2</v>
      </c>
      <c r="L133" s="2">
        <f t="shared" si="30"/>
        <v>8.0267587541799548E-3</v>
      </c>
      <c r="M133" s="2">
        <f t="shared" si="31"/>
        <v>8.0732280637486869E-3</v>
      </c>
    </row>
    <row r="134" spans="1:13" x14ac:dyDescent="0.3">
      <c r="A134">
        <v>5051</v>
      </c>
      <c r="B134">
        <v>9.1199999999999992</v>
      </c>
      <c r="C134" s="4">
        <f t="shared" si="22"/>
        <v>4.9999999999998934E-3</v>
      </c>
      <c r="D134" s="4">
        <f t="shared" si="23"/>
        <v>-1.9999999999999574E-2</v>
      </c>
      <c r="E134" s="4">
        <f t="shared" si="24"/>
        <v>0</v>
      </c>
      <c r="F134" s="4">
        <f t="shared" si="25"/>
        <v>-2.4999999999999467E-3</v>
      </c>
      <c r="G134" s="2">
        <f t="shared" ref="G134:G197" si="32">G133+1</f>
        <v>131</v>
      </c>
      <c r="H134" s="5">
        <f t="shared" si="26"/>
        <v>1.718213058419244E-3</v>
      </c>
      <c r="I134" s="5">
        <f t="shared" si="27"/>
        <v>4.8235388696840571E-4</v>
      </c>
      <c r="J134" s="5">
        <f t="shared" si="28"/>
        <v>0.22508591065292041</v>
      </c>
      <c r="K134" s="5">
        <f t="shared" si="29"/>
        <v>3.6143221023859591E-2</v>
      </c>
      <c r="L134" s="2">
        <f t="shared" si="30"/>
        <v>8.1974315724217435E-3</v>
      </c>
      <c r="M134" s="2">
        <f t="shared" si="31"/>
        <v>8.2439008819904739E-3</v>
      </c>
    </row>
    <row r="135" spans="1:13" x14ac:dyDescent="0.3">
      <c r="A135">
        <v>5050</v>
      </c>
      <c r="B135">
        <v>9.1199999999999992</v>
      </c>
      <c r="C135" s="4">
        <f t="shared" si="22"/>
        <v>5.0000000000007816E-3</v>
      </c>
      <c r="D135" s="4">
        <f t="shared" si="23"/>
        <v>2.7500000000000302E-2</v>
      </c>
      <c r="E135" s="4">
        <f t="shared" si="24"/>
        <v>5.0000000000007816E-3</v>
      </c>
      <c r="F135" s="4">
        <f t="shared" si="25"/>
        <v>2.5000000000003908E-3</v>
      </c>
      <c r="G135" s="2">
        <f t="shared" si="32"/>
        <v>132</v>
      </c>
      <c r="H135" s="5">
        <f t="shared" si="26"/>
        <v>1.718213058419244E-3</v>
      </c>
      <c r="I135" s="5">
        <f t="shared" si="27"/>
        <v>4.8235388696840571E-4</v>
      </c>
      <c r="J135" s="5">
        <f t="shared" si="28"/>
        <v>0.22680412371133965</v>
      </c>
      <c r="K135" s="5">
        <f t="shared" si="29"/>
        <v>3.6625574910827997E-2</v>
      </c>
      <c r="L135" s="2">
        <f t="shared" si="30"/>
        <v>8.369761964158267E-3</v>
      </c>
      <c r="M135" s="2">
        <f t="shared" si="31"/>
        <v>8.416351229703592E-3</v>
      </c>
    </row>
    <row r="136" spans="1:13" x14ac:dyDescent="0.3">
      <c r="A136">
        <v>4962</v>
      </c>
      <c r="B136">
        <v>9.1300000000000008</v>
      </c>
      <c r="C136" s="4">
        <f t="shared" si="22"/>
        <v>6.0000000000000497E-2</v>
      </c>
      <c r="D136" s="4">
        <f t="shared" si="23"/>
        <v>4.9999999999999378E-2</v>
      </c>
      <c r="E136" s="4">
        <f t="shared" si="24"/>
        <v>5.4999999999999716E-2</v>
      </c>
      <c r="F136" s="4">
        <f t="shared" si="25"/>
        <v>2.4999999999999467E-2</v>
      </c>
      <c r="G136" s="2">
        <f t="shared" si="32"/>
        <v>133</v>
      </c>
      <c r="H136" s="5">
        <f t="shared" si="26"/>
        <v>1.718213058419244E-3</v>
      </c>
      <c r="I136" s="5">
        <f t="shared" si="27"/>
        <v>4.8288278377429223E-4</v>
      </c>
      <c r="J136" s="5">
        <f t="shared" si="28"/>
        <v>0.22852233676975889</v>
      </c>
      <c r="K136" s="5">
        <f t="shared" si="29"/>
        <v>3.710845769460229E-2</v>
      </c>
      <c r="L136" s="2">
        <f t="shared" si="30"/>
        <v>8.5438717028809182E-3</v>
      </c>
      <c r="M136" s="2">
        <f t="shared" si="31"/>
        <v>8.5917904805001451E-3</v>
      </c>
    </row>
    <row r="137" spans="1:13" x14ac:dyDescent="0.3">
      <c r="A137">
        <v>5193</v>
      </c>
      <c r="B137">
        <v>9.24</v>
      </c>
      <c r="C137" s="4">
        <f t="shared" si="22"/>
        <v>0.10499999999999954</v>
      </c>
      <c r="D137" s="4">
        <f t="shared" si="23"/>
        <v>1.2499999999999734E-2</v>
      </c>
      <c r="E137" s="4">
        <f t="shared" si="24"/>
        <v>4.9999999999999822E-2</v>
      </c>
      <c r="F137" s="4">
        <f t="shared" si="25"/>
        <v>-2.4999999999999467E-3</v>
      </c>
      <c r="G137" s="2">
        <f t="shared" si="32"/>
        <v>134</v>
      </c>
      <c r="H137" s="5">
        <f t="shared" si="26"/>
        <v>1.718213058419244E-3</v>
      </c>
      <c r="I137" s="5">
        <f t="shared" si="27"/>
        <v>4.8870064863904266E-4</v>
      </c>
      <c r="J137" s="5">
        <f t="shared" si="28"/>
        <v>0.23024054982817813</v>
      </c>
      <c r="K137" s="5">
        <f t="shared" si="29"/>
        <v>3.759715834324133E-2</v>
      </c>
      <c r="L137" s="2">
        <f t="shared" si="30"/>
        <v>8.720990337349771E-3</v>
      </c>
      <c r="M137" s="2">
        <f t="shared" si="31"/>
        <v>8.7701268498828963E-3</v>
      </c>
    </row>
    <row r="138" spans="1:13" x14ac:dyDescent="0.3">
      <c r="A138">
        <v>5163</v>
      </c>
      <c r="B138">
        <v>9.34</v>
      </c>
      <c r="C138" s="4">
        <f t="shared" si="22"/>
        <v>8.4999999999999964E-2</v>
      </c>
      <c r="D138" s="4">
        <f t="shared" si="23"/>
        <v>-2.4999999999999911E-2</v>
      </c>
      <c r="E138" s="4">
        <f t="shared" si="24"/>
        <v>3.5000000000000142E-2</v>
      </c>
      <c r="F138" s="4">
        <f t="shared" si="25"/>
        <v>-7.4999999999998401E-3</v>
      </c>
      <c r="G138" s="2">
        <f t="shared" si="32"/>
        <v>135</v>
      </c>
      <c r="H138" s="5">
        <f t="shared" si="26"/>
        <v>1.718213058419244E-3</v>
      </c>
      <c r="I138" s="5">
        <f t="shared" si="27"/>
        <v>4.9398961669790673E-4</v>
      </c>
      <c r="J138" s="5">
        <f t="shared" si="28"/>
        <v>0.23195876288659736</v>
      </c>
      <c r="K138" s="5">
        <f t="shared" si="29"/>
        <v>3.8091147959939238E-2</v>
      </c>
      <c r="L138" s="2">
        <f t="shared" si="30"/>
        <v>8.9010242655527903E-3</v>
      </c>
      <c r="M138" s="2">
        <f t="shared" si="31"/>
        <v>8.9510195538274294E-3</v>
      </c>
    </row>
    <row r="139" spans="1:13" x14ac:dyDescent="0.3">
      <c r="A139">
        <v>4782</v>
      </c>
      <c r="B139">
        <v>9.41</v>
      </c>
      <c r="C139" s="4">
        <f t="shared" si="22"/>
        <v>5.4999999999999716E-2</v>
      </c>
      <c r="D139" s="4">
        <f t="shared" si="23"/>
        <v>-2.0000000000000018E-2</v>
      </c>
      <c r="E139" s="4">
        <f t="shared" si="24"/>
        <v>1.9999999999999574E-2</v>
      </c>
      <c r="F139" s="4">
        <f t="shared" si="25"/>
        <v>-7.5000000000002842E-3</v>
      </c>
      <c r="G139" s="2">
        <f t="shared" si="32"/>
        <v>136</v>
      </c>
      <c r="H139" s="5">
        <f t="shared" si="26"/>
        <v>1.718213058419244E-3</v>
      </c>
      <c r="I139" s="5">
        <f t="shared" si="27"/>
        <v>4.9769189433911164E-4</v>
      </c>
      <c r="J139" s="5">
        <f t="shared" si="28"/>
        <v>0.2336769759450166</v>
      </c>
      <c r="K139" s="5">
        <f t="shared" si="29"/>
        <v>3.8588839854278349E-2</v>
      </c>
      <c r="L139" s="2">
        <f t="shared" si="30"/>
        <v>9.0836272509211696E-3</v>
      </c>
      <c r="M139" s="2">
        <f t="shared" si="31"/>
        <v>9.1341169032205551E-3</v>
      </c>
    </row>
    <row r="140" spans="1:13" x14ac:dyDescent="0.3">
      <c r="A140">
        <v>5054</v>
      </c>
      <c r="B140">
        <v>9.4499999999999993</v>
      </c>
      <c r="C140" s="4">
        <f t="shared" si="22"/>
        <v>4.4999999999999929E-2</v>
      </c>
      <c r="D140" s="4">
        <f t="shared" si="23"/>
        <v>5.0000000000003375E-3</v>
      </c>
      <c r="E140" s="4">
        <f t="shared" si="24"/>
        <v>2.5000000000000355E-2</v>
      </c>
      <c r="F140" s="4">
        <f t="shared" si="25"/>
        <v>2.5000000000003908E-3</v>
      </c>
      <c r="G140" s="2">
        <f t="shared" si="32"/>
        <v>137</v>
      </c>
      <c r="H140" s="5">
        <f t="shared" si="26"/>
        <v>1.718213058419244E-3</v>
      </c>
      <c r="I140" s="5">
        <f t="shared" si="27"/>
        <v>4.9980748156265727E-4</v>
      </c>
      <c r="J140" s="5">
        <f t="shared" si="28"/>
        <v>0.23539518900343584</v>
      </c>
      <c r="K140" s="5">
        <f t="shared" si="29"/>
        <v>3.9088647335841005E-2</v>
      </c>
      <c r="L140" s="2">
        <f t="shared" si="30"/>
        <v>9.2684421517973282E-3</v>
      </c>
      <c r="M140" s="2">
        <f t="shared" si="31"/>
        <v>9.3195543029146385E-3</v>
      </c>
    </row>
    <row r="141" spans="1:13" x14ac:dyDescent="0.3">
      <c r="A141">
        <v>4924</v>
      </c>
      <c r="B141">
        <v>9.5</v>
      </c>
      <c r="C141" s="4">
        <f t="shared" si="22"/>
        <v>6.5000000000000391E-2</v>
      </c>
      <c r="D141" s="4">
        <f t="shared" si="23"/>
        <v>2.4999999999999467E-3</v>
      </c>
      <c r="E141" s="4">
        <f t="shared" si="24"/>
        <v>4.0000000000000036E-2</v>
      </c>
      <c r="F141" s="4">
        <f t="shared" si="25"/>
        <v>7.4999999999998401E-3</v>
      </c>
      <c r="G141" s="2">
        <f t="shared" si="32"/>
        <v>138</v>
      </c>
      <c r="H141" s="5">
        <f t="shared" si="26"/>
        <v>1.718213058419244E-3</v>
      </c>
      <c r="I141" s="5">
        <f t="shared" si="27"/>
        <v>5.0245196559208936E-4</v>
      </c>
      <c r="J141" s="5">
        <f t="shared" si="28"/>
        <v>0.23711340206185508</v>
      </c>
      <c r="K141" s="5">
        <f t="shared" si="29"/>
        <v>3.9591099301433091E-2</v>
      </c>
      <c r="L141" s="2">
        <f t="shared" si="30"/>
        <v>9.4556061905484295E-3</v>
      </c>
      <c r="M141" s="2">
        <f t="shared" si="31"/>
        <v>9.5077216098336075E-3</v>
      </c>
    </row>
    <row r="142" spans="1:13" x14ac:dyDescent="0.3">
      <c r="A142">
        <v>4982</v>
      </c>
      <c r="B142">
        <v>9.58</v>
      </c>
      <c r="C142" s="4">
        <f t="shared" si="22"/>
        <v>4.9999999999999822E-2</v>
      </c>
      <c r="D142" s="4">
        <f t="shared" si="23"/>
        <v>-1.0000000000000231E-2</v>
      </c>
      <c r="E142" s="4">
        <f t="shared" si="24"/>
        <v>9.9999999999997868E-3</v>
      </c>
      <c r="F142" s="4">
        <f t="shared" si="25"/>
        <v>-1.5000000000000124E-2</v>
      </c>
      <c r="G142" s="2">
        <f t="shared" si="32"/>
        <v>139</v>
      </c>
      <c r="H142" s="5">
        <f t="shared" si="26"/>
        <v>1.718213058419244E-3</v>
      </c>
      <c r="I142" s="5">
        <f t="shared" si="27"/>
        <v>5.0668314003918062E-4</v>
      </c>
      <c r="J142" s="5">
        <f t="shared" si="28"/>
        <v>0.23883161512027432</v>
      </c>
      <c r="K142" s="5">
        <f t="shared" si="29"/>
        <v>4.0097782441472274E-2</v>
      </c>
      <c r="L142" s="2">
        <f t="shared" si="30"/>
        <v>9.6455146766427913E-3</v>
      </c>
      <c r="M142" s="2">
        <f t="shared" si="31"/>
        <v>9.6978827304847331E-3</v>
      </c>
    </row>
    <row r="143" spans="1:13" x14ac:dyDescent="0.3">
      <c r="A143">
        <v>4959</v>
      </c>
      <c r="B143">
        <v>9.6</v>
      </c>
      <c r="C143" s="4">
        <f t="shared" si="22"/>
        <v>4.4999999999999929E-2</v>
      </c>
      <c r="D143" s="4">
        <f t="shared" si="23"/>
        <v>-4.9999999999998934E-3</v>
      </c>
      <c r="E143" s="4">
        <f t="shared" si="24"/>
        <v>3.5000000000000142E-2</v>
      </c>
      <c r="F143" s="4">
        <f t="shared" si="25"/>
        <v>1.2500000000000178E-2</v>
      </c>
      <c r="G143" s="2">
        <f t="shared" si="32"/>
        <v>140</v>
      </c>
      <c r="H143" s="5">
        <f t="shared" si="26"/>
        <v>1.718213058419244E-3</v>
      </c>
      <c r="I143" s="5">
        <f t="shared" si="27"/>
        <v>5.0774093365095344E-4</v>
      </c>
      <c r="J143" s="5">
        <f t="shared" si="28"/>
        <v>0.24054982817869355</v>
      </c>
      <c r="K143" s="5">
        <f t="shared" si="29"/>
        <v>4.0605523375123229E-2</v>
      </c>
      <c r="L143" s="2">
        <f t="shared" si="30"/>
        <v>9.8374206114989014E-3</v>
      </c>
      <c r="M143" s="2">
        <f t="shared" si="31"/>
        <v>9.8906792475913045E-3</v>
      </c>
    </row>
    <row r="144" spans="1:13" x14ac:dyDescent="0.3">
      <c r="A144">
        <v>4789</v>
      </c>
      <c r="B144">
        <v>9.67</v>
      </c>
      <c r="C144" s="4">
        <f t="shared" si="22"/>
        <v>4.0000000000000036E-2</v>
      </c>
      <c r="D144" s="4">
        <f t="shared" si="23"/>
        <v>-1.5000000000000124E-2</v>
      </c>
      <c r="E144" s="4">
        <f t="shared" si="24"/>
        <v>4.9999999999998934E-3</v>
      </c>
      <c r="F144" s="4">
        <f t="shared" si="25"/>
        <v>-1.5000000000000124E-2</v>
      </c>
      <c r="G144" s="2">
        <f t="shared" si="32"/>
        <v>141</v>
      </c>
      <c r="H144" s="5">
        <f t="shared" si="26"/>
        <v>1.718213058419244E-3</v>
      </c>
      <c r="I144" s="5">
        <f t="shared" si="27"/>
        <v>5.1144321129215835E-4</v>
      </c>
      <c r="J144" s="5">
        <f t="shared" si="28"/>
        <v>0.24226804123711279</v>
      </c>
      <c r="K144" s="5">
        <f t="shared" si="29"/>
        <v>4.1116966586415386E-2</v>
      </c>
      <c r="L144" s="2">
        <f t="shared" si="30"/>
        <v>1.0031974665414037E-2</v>
      </c>
      <c r="M144" s="2">
        <f t="shared" si="31"/>
        <v>1.0085361436299621E-2</v>
      </c>
    </row>
    <row r="145" spans="1:13" x14ac:dyDescent="0.3">
      <c r="A145">
        <v>5032</v>
      </c>
      <c r="B145">
        <v>9.68</v>
      </c>
      <c r="C145" s="4">
        <f t="shared" si="22"/>
        <v>1.499999999999968E-2</v>
      </c>
      <c r="D145" s="4">
        <f t="shared" si="23"/>
        <v>2.4999999999999467E-3</v>
      </c>
      <c r="E145" s="4">
        <f t="shared" si="24"/>
        <v>9.9999999999997868E-3</v>
      </c>
      <c r="F145" s="4">
        <f t="shared" si="25"/>
        <v>2.4999999999999467E-3</v>
      </c>
      <c r="G145" s="2">
        <f t="shared" si="32"/>
        <v>142</v>
      </c>
      <c r="H145" s="5">
        <f t="shared" si="26"/>
        <v>1.718213058419244E-3</v>
      </c>
      <c r="I145" s="5">
        <f t="shared" si="27"/>
        <v>5.119721080980447E-4</v>
      </c>
      <c r="J145" s="5">
        <f t="shared" si="28"/>
        <v>0.24398625429553203</v>
      </c>
      <c r="K145" s="5">
        <f t="shared" si="29"/>
        <v>4.162893869451343E-2</v>
      </c>
      <c r="L145" s="2">
        <f t="shared" si="30"/>
        <v>1.0228416208445714E-2</v>
      </c>
      <c r="M145" s="2">
        <f t="shared" si="31"/>
        <v>1.028206106643245E-2</v>
      </c>
    </row>
    <row r="146" spans="1:13" x14ac:dyDescent="0.3">
      <c r="A146">
        <v>5102</v>
      </c>
      <c r="B146">
        <v>9.6999999999999993</v>
      </c>
      <c r="C146" s="4">
        <f t="shared" si="22"/>
        <v>4.4999999999999929E-2</v>
      </c>
      <c r="D146" s="4">
        <f t="shared" si="23"/>
        <v>4.750000000000032E-2</v>
      </c>
      <c r="E146" s="4">
        <f t="shared" si="24"/>
        <v>3.5000000000000142E-2</v>
      </c>
      <c r="F146" s="4">
        <f t="shared" si="25"/>
        <v>1.2500000000000178E-2</v>
      </c>
      <c r="G146" s="2">
        <f t="shared" si="32"/>
        <v>143</v>
      </c>
      <c r="H146" s="5">
        <f t="shared" si="26"/>
        <v>1.718213058419244E-3</v>
      </c>
      <c r="I146" s="5">
        <f t="shared" si="27"/>
        <v>5.1302990170981751E-4</v>
      </c>
      <c r="J146" s="5">
        <f t="shared" si="28"/>
        <v>0.24570446735395127</v>
      </c>
      <c r="K146" s="5">
        <f t="shared" si="29"/>
        <v>4.2141968596223246E-2</v>
      </c>
      <c r="L146" s="2">
        <f t="shared" si="30"/>
        <v>1.0426878827931498E-2</v>
      </c>
      <c r="M146" s="2">
        <f t="shared" si="31"/>
        <v>1.0481433352074063E-2</v>
      </c>
    </row>
    <row r="147" spans="1:13" x14ac:dyDescent="0.3">
      <c r="A147">
        <v>4746</v>
      </c>
      <c r="B147">
        <v>9.77</v>
      </c>
      <c r="C147" s="4">
        <f t="shared" si="22"/>
        <v>0.11000000000000032</v>
      </c>
      <c r="D147" s="4">
        <f t="shared" si="23"/>
        <v>3.5000000000000142E-2</v>
      </c>
      <c r="E147" s="4">
        <f t="shared" si="24"/>
        <v>7.5000000000000178E-2</v>
      </c>
      <c r="F147" s="4">
        <f t="shared" si="25"/>
        <v>2.0000000000000018E-2</v>
      </c>
      <c r="G147" s="2">
        <f t="shared" si="32"/>
        <v>144</v>
      </c>
      <c r="H147" s="5">
        <f t="shared" si="26"/>
        <v>1.718213058419244E-3</v>
      </c>
      <c r="I147" s="5">
        <f t="shared" si="27"/>
        <v>5.1673217935102242E-4</v>
      </c>
      <c r="J147" s="5">
        <f t="shared" si="28"/>
        <v>0.2474226804123705</v>
      </c>
      <c r="K147" s="5">
        <f t="shared" si="29"/>
        <v>4.2658700775574265E-2</v>
      </c>
      <c r="L147" s="2">
        <f t="shared" si="30"/>
        <v>1.0628026825529643E-2</v>
      </c>
      <c r="M147" s="2">
        <f t="shared" si="31"/>
        <v>1.0684544265652818E-2</v>
      </c>
    </row>
    <row r="148" spans="1:13" x14ac:dyDescent="0.3">
      <c r="A148">
        <v>4837</v>
      </c>
      <c r="B148">
        <v>9.92</v>
      </c>
      <c r="C148" s="4">
        <f t="shared" si="22"/>
        <v>0.11500000000000021</v>
      </c>
      <c r="D148" s="4">
        <f t="shared" si="23"/>
        <v>-2.2499999999999964E-2</v>
      </c>
      <c r="E148" s="4">
        <f t="shared" si="24"/>
        <v>4.0000000000000036E-2</v>
      </c>
      <c r="F148" s="4">
        <f t="shared" si="25"/>
        <v>-1.7500000000000071E-2</v>
      </c>
      <c r="G148" s="2">
        <f t="shared" si="32"/>
        <v>145</v>
      </c>
      <c r="H148" s="5">
        <f t="shared" si="26"/>
        <v>1.718213058419244E-3</v>
      </c>
      <c r="I148" s="5">
        <f t="shared" si="27"/>
        <v>5.2466563143931859E-4</v>
      </c>
      <c r="J148" s="5">
        <f t="shared" si="28"/>
        <v>0.24914089347078974</v>
      </c>
      <c r="K148" s="5">
        <f t="shared" si="29"/>
        <v>4.3183366407013583E-2</v>
      </c>
      <c r="L148" s="2">
        <f t="shared" si="30"/>
        <v>1.0832940713786886E-2</v>
      </c>
      <c r="M148" s="2">
        <f t="shared" si="31"/>
        <v>1.0890512312492238E-2</v>
      </c>
    </row>
    <row r="149" spans="1:13" x14ac:dyDescent="0.3">
      <c r="A149">
        <v>5159</v>
      </c>
      <c r="B149">
        <v>10</v>
      </c>
      <c r="C149" s="4">
        <f t="shared" si="22"/>
        <v>6.5000000000000391E-2</v>
      </c>
      <c r="D149" s="4">
        <f t="shared" si="23"/>
        <v>-1.2500000000000178E-2</v>
      </c>
      <c r="E149" s="4">
        <f t="shared" si="24"/>
        <v>2.5000000000000355E-2</v>
      </c>
      <c r="F149" s="4">
        <f t="shared" si="25"/>
        <v>-7.4999999999998401E-3</v>
      </c>
      <c r="G149" s="2">
        <f t="shared" si="32"/>
        <v>146</v>
      </c>
      <c r="H149" s="5">
        <f t="shared" si="26"/>
        <v>1.718213058419244E-3</v>
      </c>
      <c r="I149" s="5">
        <f t="shared" si="27"/>
        <v>5.2889680588640985E-4</v>
      </c>
      <c r="J149" s="5">
        <f t="shared" si="28"/>
        <v>0.25085910652920901</v>
      </c>
      <c r="K149" s="5">
        <f t="shared" si="29"/>
        <v>4.3712263212899991E-2</v>
      </c>
      <c r="L149" s="2">
        <f t="shared" si="30"/>
        <v>1.1040726275423166E-2</v>
      </c>
      <c r="M149" s="2">
        <f t="shared" si="31"/>
        <v>1.1098961267029375E-2</v>
      </c>
    </row>
    <row r="150" spans="1:13" x14ac:dyDescent="0.3">
      <c r="A150">
        <v>4701</v>
      </c>
      <c r="B150">
        <v>10.050000000000001</v>
      </c>
      <c r="C150" s="4">
        <f t="shared" si="22"/>
        <v>8.9999999999999858E-2</v>
      </c>
      <c r="D150" s="4">
        <f t="shared" si="23"/>
        <v>1.9999999999999574E-2</v>
      </c>
      <c r="E150" s="4">
        <f t="shared" si="24"/>
        <v>6.4999999999999503E-2</v>
      </c>
      <c r="F150" s="4">
        <f t="shared" si="25"/>
        <v>1.9999999999999574E-2</v>
      </c>
      <c r="G150" s="2">
        <f t="shared" si="32"/>
        <v>147</v>
      </c>
      <c r="H150" s="5">
        <f t="shared" si="26"/>
        <v>1.718213058419244E-3</v>
      </c>
      <c r="I150" s="5">
        <f t="shared" si="27"/>
        <v>5.3154128991584194E-4</v>
      </c>
      <c r="J150" s="5">
        <f t="shared" si="28"/>
        <v>0.25257731958762825</v>
      </c>
      <c r="K150" s="5">
        <f t="shared" si="29"/>
        <v>4.4243804502815835E-2</v>
      </c>
      <c r="L150" s="2">
        <f t="shared" si="30"/>
        <v>1.1251001832331147E-2</v>
      </c>
      <c r="M150" s="2">
        <f t="shared" si="31"/>
        <v>1.1310973459325755E-2</v>
      </c>
    </row>
    <row r="151" spans="1:13" x14ac:dyDescent="0.3">
      <c r="A151">
        <v>5165</v>
      </c>
      <c r="B151">
        <v>10.18</v>
      </c>
      <c r="C151" s="4">
        <f t="shared" si="22"/>
        <v>0.10499999999999954</v>
      </c>
      <c r="D151" s="4">
        <f t="shared" si="23"/>
        <v>-1.7500000000000071E-2</v>
      </c>
      <c r="E151" s="4">
        <f t="shared" si="24"/>
        <v>4.0000000000000036E-2</v>
      </c>
      <c r="F151" s="4">
        <f t="shared" si="25"/>
        <v>-1.2499999999999734E-2</v>
      </c>
      <c r="G151" s="2">
        <f t="shared" si="32"/>
        <v>148</v>
      </c>
      <c r="H151" s="5">
        <f t="shared" si="26"/>
        <v>1.718213058419244E-3</v>
      </c>
      <c r="I151" s="5">
        <f t="shared" si="27"/>
        <v>5.3841694839236519E-4</v>
      </c>
      <c r="J151" s="5">
        <f t="shared" si="28"/>
        <v>0.25429553264604748</v>
      </c>
      <c r="K151" s="5">
        <f t="shared" si="29"/>
        <v>4.47822214512082E-2</v>
      </c>
      <c r="L151" s="2">
        <f t="shared" si="30"/>
        <v>1.146486425469073E-2</v>
      </c>
      <c r="M151" s="2">
        <f t="shared" si="31"/>
        <v>1.1525911850445079E-2</v>
      </c>
    </row>
    <row r="152" spans="1:13" x14ac:dyDescent="0.3">
      <c r="A152">
        <v>4836</v>
      </c>
      <c r="B152">
        <v>10.26</v>
      </c>
      <c r="C152" s="4">
        <f t="shared" si="22"/>
        <v>5.4999999999999716E-2</v>
      </c>
      <c r="D152" s="4">
        <f t="shared" si="23"/>
        <v>-4.2499999999999538E-2</v>
      </c>
      <c r="E152" s="4">
        <f t="shared" si="24"/>
        <v>1.499999999999968E-2</v>
      </c>
      <c r="F152" s="4">
        <f t="shared" si="25"/>
        <v>-1.2500000000000178E-2</v>
      </c>
      <c r="G152" s="2">
        <f t="shared" si="32"/>
        <v>149</v>
      </c>
      <c r="H152" s="5">
        <f t="shared" si="26"/>
        <v>1.718213058419244E-3</v>
      </c>
      <c r="I152" s="5">
        <f t="shared" si="27"/>
        <v>5.4264812283945645E-4</v>
      </c>
      <c r="J152" s="5">
        <f t="shared" si="28"/>
        <v>0.25601374570446672</v>
      </c>
      <c r="K152" s="5">
        <f t="shared" si="29"/>
        <v>4.5324869574047653E-2</v>
      </c>
      <c r="L152" s="2">
        <f t="shared" si="30"/>
        <v>1.1681667415991635E-2</v>
      </c>
      <c r="M152" s="2">
        <f t="shared" si="31"/>
        <v>1.1743121226303083E-2</v>
      </c>
    </row>
    <row r="153" spans="1:13" x14ac:dyDescent="0.3">
      <c r="A153">
        <v>4583</v>
      </c>
      <c r="B153">
        <v>10.29</v>
      </c>
      <c r="C153" s="4">
        <f t="shared" si="22"/>
        <v>2.0000000000000462E-2</v>
      </c>
      <c r="D153" s="4">
        <f t="shared" si="23"/>
        <v>-1.9999999999999574E-2</v>
      </c>
      <c r="E153" s="4">
        <f t="shared" si="24"/>
        <v>5.0000000000007816E-3</v>
      </c>
      <c r="F153" s="4">
        <f t="shared" si="25"/>
        <v>-4.9999999999994493E-3</v>
      </c>
      <c r="G153" s="2">
        <f t="shared" si="32"/>
        <v>150</v>
      </c>
      <c r="H153" s="5">
        <f t="shared" si="26"/>
        <v>1.718213058419244E-3</v>
      </c>
      <c r="I153" s="5">
        <f t="shared" si="27"/>
        <v>5.4423481325711562E-4</v>
      </c>
      <c r="J153" s="5">
        <f t="shared" si="28"/>
        <v>0.25773195876288596</v>
      </c>
      <c r="K153" s="5">
        <f t="shared" si="29"/>
        <v>4.5869104387304772E-2</v>
      </c>
      <c r="L153" s="2">
        <f t="shared" si="30"/>
        <v>1.1900747014575608E-2</v>
      </c>
      <c r="M153" s="2">
        <f t="shared" si="31"/>
        <v>1.196233713849682E-2</v>
      </c>
    </row>
    <row r="154" spans="1:13" x14ac:dyDescent="0.3">
      <c r="A154">
        <v>5160</v>
      </c>
      <c r="B154">
        <v>10.3</v>
      </c>
      <c r="C154" s="4">
        <f t="shared" si="22"/>
        <v>1.5000000000000568E-2</v>
      </c>
      <c r="D154" s="4">
        <f t="shared" si="23"/>
        <v>2.4999999999999467E-2</v>
      </c>
      <c r="E154" s="4">
        <f t="shared" si="24"/>
        <v>9.9999999999997868E-3</v>
      </c>
      <c r="F154" s="4">
        <f t="shared" si="25"/>
        <v>2.4999999999995026E-3</v>
      </c>
      <c r="G154" s="2">
        <f t="shared" si="32"/>
        <v>151</v>
      </c>
      <c r="H154" s="5">
        <f t="shared" si="26"/>
        <v>1.718213058419244E-3</v>
      </c>
      <c r="I154" s="5">
        <f t="shared" si="27"/>
        <v>5.4476371006300219E-4</v>
      </c>
      <c r="J154" s="5">
        <f t="shared" si="28"/>
        <v>0.2594501718213052</v>
      </c>
      <c r="K154" s="5">
        <f t="shared" si="29"/>
        <v>4.6413868097367778E-2</v>
      </c>
      <c r="L154" s="2">
        <f t="shared" si="30"/>
        <v>1.2121834967010111E-2</v>
      </c>
      <c r="M154" s="2">
        <f t="shared" si="31"/>
        <v>1.218369953566565E-2</v>
      </c>
    </row>
    <row r="155" spans="1:13" x14ac:dyDescent="0.3">
      <c r="A155">
        <v>4852</v>
      </c>
      <c r="B155">
        <v>10.32</v>
      </c>
      <c r="C155" s="4">
        <f t="shared" ref="C155:C218" si="33">IF(AND(ISNUMBER(B154),ISNUMBER(B156)),(B156-B154)/2,"")</f>
        <v>6.9999999999999396E-2</v>
      </c>
      <c r="D155" s="4">
        <f t="shared" ref="D155:D218" si="34">IF(AND(ISNUMBER(C154),ISNUMBER(C156)),(C156-C154)/2,"")</f>
        <v>2.9999999999999805E-2</v>
      </c>
      <c r="E155" s="4">
        <f t="shared" ref="E155:E218" si="35">IF(AND(ISNUMBER(B155),ISNUMBER(B156)),(B156-B155)/2,"")</f>
        <v>5.9999999999999609E-2</v>
      </c>
      <c r="F155" s="4">
        <f t="shared" ref="F155:F218" si="36">IF(AND(ISNUMBER(E154),ISNUMBER(E155)),(E155-E154)/2,"")</f>
        <v>2.4999999999999911E-2</v>
      </c>
      <c r="G155" s="2">
        <f t="shared" si="32"/>
        <v>152</v>
      </c>
      <c r="H155" s="5">
        <f t="shared" ref="H155:H218" si="37">1/MAX(G:G)</f>
        <v>1.718213058419244E-3</v>
      </c>
      <c r="I155" s="5">
        <f t="shared" ref="I155:I218" si="38">B155/SUM(B:B)</f>
        <v>5.45821503674775E-4</v>
      </c>
      <c r="J155" s="5">
        <f t="shared" ref="J155:J218" si="39">H155+J154</f>
        <v>0.26116838487972444</v>
      </c>
      <c r="K155" s="5">
        <f t="shared" ref="K155:K218" si="40">I155+K154</f>
        <v>4.6959689601042555E-2</v>
      </c>
      <c r="L155" s="2">
        <f t="shared" ref="L155:L218" si="41">K155*J156</f>
        <v>1.2345073039449301E-2</v>
      </c>
      <c r="M155" s="2">
        <f t="shared" ref="M155:M218" si="42">K156*J155</f>
        <v>1.2408595181599575E-2</v>
      </c>
    </row>
    <row r="156" spans="1:13" x14ac:dyDescent="0.3">
      <c r="A156">
        <v>5009</v>
      </c>
      <c r="B156">
        <v>10.44</v>
      </c>
      <c r="C156" s="4">
        <f t="shared" si="33"/>
        <v>7.5000000000000178E-2</v>
      </c>
      <c r="D156" s="4">
        <f t="shared" si="34"/>
        <v>-2.249999999999952E-2</v>
      </c>
      <c r="E156" s="4">
        <f t="shared" si="35"/>
        <v>1.5000000000000568E-2</v>
      </c>
      <c r="F156" s="4">
        <f t="shared" si="36"/>
        <v>-2.249999999999952E-2</v>
      </c>
      <c r="G156" s="2">
        <f t="shared" si="32"/>
        <v>153</v>
      </c>
      <c r="H156" s="5">
        <f t="shared" si="37"/>
        <v>1.718213058419244E-3</v>
      </c>
      <c r="I156" s="5">
        <f t="shared" si="38"/>
        <v>5.5216826534541178E-4</v>
      </c>
      <c r="J156" s="5">
        <f t="shared" si="39"/>
        <v>0.26288659793814367</v>
      </c>
      <c r="K156" s="5">
        <f t="shared" si="40"/>
        <v>4.7511857866387966E-2</v>
      </c>
      <c r="L156" s="2">
        <f t="shared" si="41"/>
        <v>1.2571866170831149E-2</v>
      </c>
      <c r="M156" s="2">
        <f t="shared" si="42"/>
        <v>1.2635805432627302E-2</v>
      </c>
    </row>
    <row r="157" spans="1:13" x14ac:dyDescent="0.3">
      <c r="A157">
        <v>4755</v>
      </c>
      <c r="B157">
        <v>10.47</v>
      </c>
      <c r="C157" s="4">
        <f t="shared" si="33"/>
        <v>2.5000000000000355E-2</v>
      </c>
      <c r="D157" s="4">
        <f t="shared" si="34"/>
        <v>-1.5000000000000124E-2</v>
      </c>
      <c r="E157" s="4">
        <f t="shared" si="35"/>
        <v>9.9999999999997868E-3</v>
      </c>
      <c r="F157" s="4">
        <f t="shared" si="36"/>
        <v>-2.5000000000003908E-3</v>
      </c>
      <c r="G157" s="2">
        <f t="shared" si="32"/>
        <v>154</v>
      </c>
      <c r="H157" s="5">
        <f t="shared" si="37"/>
        <v>1.718213058419244E-3</v>
      </c>
      <c r="I157" s="5">
        <f t="shared" si="38"/>
        <v>5.5375495576307117E-4</v>
      </c>
      <c r="J157" s="5">
        <f t="shared" si="39"/>
        <v>0.26460481099656291</v>
      </c>
      <c r="K157" s="5">
        <f t="shared" si="40"/>
        <v>4.8065612822151035E-2</v>
      </c>
      <c r="L157" s="2">
        <f t="shared" si="41"/>
        <v>1.2800979359851189E-2</v>
      </c>
      <c r="M157" s="2">
        <f t="shared" si="42"/>
        <v>1.286519851892606E-2</v>
      </c>
    </row>
    <row r="158" spans="1:13" x14ac:dyDescent="0.3">
      <c r="A158">
        <v>4568</v>
      </c>
      <c r="B158">
        <v>10.49</v>
      </c>
      <c r="C158" s="4">
        <f t="shared" si="33"/>
        <v>4.4999999999999929E-2</v>
      </c>
      <c r="D158" s="4">
        <f t="shared" si="34"/>
        <v>1.2499999999999734E-2</v>
      </c>
      <c r="E158" s="4">
        <f t="shared" si="35"/>
        <v>3.5000000000000142E-2</v>
      </c>
      <c r="F158" s="4">
        <f t="shared" si="36"/>
        <v>1.2500000000000178E-2</v>
      </c>
      <c r="G158" s="2">
        <f t="shared" si="32"/>
        <v>155</v>
      </c>
      <c r="H158" s="5">
        <f t="shared" si="37"/>
        <v>1.718213058419244E-3</v>
      </c>
      <c r="I158" s="5">
        <f t="shared" si="38"/>
        <v>5.5481274937484388E-4</v>
      </c>
      <c r="J158" s="5">
        <f t="shared" si="39"/>
        <v>0.26632302405498215</v>
      </c>
      <c r="K158" s="5">
        <f t="shared" si="40"/>
        <v>4.8620425571525877E-2</v>
      </c>
      <c r="L158" s="2">
        <f t="shared" si="41"/>
        <v>1.3032279019171852E-2</v>
      </c>
      <c r="M158" s="2">
        <f t="shared" si="42"/>
        <v>1.309748418002402E-2</v>
      </c>
    </row>
    <row r="159" spans="1:13" x14ac:dyDescent="0.3">
      <c r="A159">
        <v>5008</v>
      </c>
      <c r="B159">
        <v>10.56</v>
      </c>
      <c r="C159" s="4">
        <f t="shared" si="33"/>
        <v>4.9999999999999822E-2</v>
      </c>
      <c r="D159" s="4">
        <f t="shared" si="34"/>
        <v>-2.4999999999999467E-3</v>
      </c>
      <c r="E159" s="4">
        <f t="shared" si="35"/>
        <v>1.499999999999968E-2</v>
      </c>
      <c r="F159" s="4">
        <f t="shared" si="36"/>
        <v>-1.0000000000000231E-2</v>
      </c>
      <c r="G159" s="2">
        <f t="shared" si="32"/>
        <v>156</v>
      </c>
      <c r="H159" s="5">
        <f t="shared" si="37"/>
        <v>1.718213058419244E-3</v>
      </c>
      <c r="I159" s="5">
        <f t="shared" si="38"/>
        <v>5.5851502701604878E-4</v>
      </c>
      <c r="J159" s="5">
        <f t="shared" si="39"/>
        <v>0.26804123711340139</v>
      </c>
      <c r="K159" s="5">
        <f t="shared" si="40"/>
        <v>4.9178940598541929E-2</v>
      </c>
      <c r="L159" s="2">
        <f t="shared" si="41"/>
        <v>1.3266483975895298E-2</v>
      </c>
      <c r="M159" s="2">
        <f t="shared" si="42"/>
        <v>1.3332114435209931E-2</v>
      </c>
    </row>
    <row r="160" spans="1:13" x14ac:dyDescent="0.3">
      <c r="A160">
        <v>4639</v>
      </c>
      <c r="B160">
        <v>10.59</v>
      </c>
      <c r="C160" s="4">
        <f t="shared" si="33"/>
        <v>4.0000000000000036E-2</v>
      </c>
      <c r="D160" s="4">
        <f t="shared" si="34"/>
        <v>4.750000000000032E-2</v>
      </c>
      <c r="E160" s="4">
        <f t="shared" si="35"/>
        <v>2.5000000000000355E-2</v>
      </c>
      <c r="F160" s="4">
        <f t="shared" si="36"/>
        <v>5.0000000000003375E-3</v>
      </c>
      <c r="G160" s="2">
        <f t="shared" si="32"/>
        <v>157</v>
      </c>
      <c r="H160" s="5">
        <f t="shared" si="37"/>
        <v>1.718213058419244E-3</v>
      </c>
      <c r="I160" s="5">
        <f t="shared" si="38"/>
        <v>5.6010171743370795E-4</v>
      </c>
      <c r="J160" s="5">
        <f t="shared" si="39"/>
        <v>0.26975945017182063</v>
      </c>
      <c r="K160" s="5">
        <f t="shared" si="40"/>
        <v>4.9739042315975639E-2</v>
      </c>
      <c r="L160" s="2">
        <f t="shared" si="41"/>
        <v>1.3503038979251085E-2</v>
      </c>
      <c r="M160" s="2">
        <f t="shared" si="42"/>
        <v>1.3569382813123485E-2</v>
      </c>
    </row>
    <row r="161" spans="1:13" x14ac:dyDescent="0.3">
      <c r="A161">
        <v>4898</v>
      </c>
      <c r="B161">
        <v>10.64</v>
      </c>
      <c r="C161" s="4">
        <f t="shared" si="33"/>
        <v>0.14500000000000046</v>
      </c>
      <c r="D161" s="4">
        <f t="shared" si="34"/>
        <v>4.9999999999999822E-2</v>
      </c>
      <c r="E161" s="4">
        <f t="shared" si="35"/>
        <v>0.12000000000000011</v>
      </c>
      <c r="F161" s="4">
        <f t="shared" si="36"/>
        <v>4.7499999999999876E-2</v>
      </c>
      <c r="G161" s="2">
        <f t="shared" si="32"/>
        <v>158</v>
      </c>
      <c r="H161" s="5">
        <f t="shared" si="37"/>
        <v>1.718213058419244E-3</v>
      </c>
      <c r="I161" s="5">
        <f t="shared" si="38"/>
        <v>5.6274620146314004E-4</v>
      </c>
      <c r="J161" s="5">
        <f t="shared" si="39"/>
        <v>0.27147766323023986</v>
      </c>
      <c r="K161" s="5">
        <f t="shared" si="40"/>
        <v>5.0301788517438779E-2</v>
      </c>
      <c r="L161" s="2">
        <f t="shared" si="41"/>
        <v>1.3742241192908497E-2</v>
      </c>
      <c r="M161" s="2">
        <f t="shared" si="42"/>
        <v>1.3812031034835746E-2</v>
      </c>
    </row>
    <row r="162" spans="1:13" x14ac:dyDescent="0.3">
      <c r="A162">
        <v>5136</v>
      </c>
      <c r="B162">
        <v>10.88</v>
      </c>
      <c r="C162" s="4">
        <f t="shared" si="33"/>
        <v>0.13999999999999968</v>
      </c>
      <c r="D162" s="4">
        <f t="shared" si="34"/>
        <v>-3.5000000000000586E-2</v>
      </c>
      <c r="E162" s="4">
        <f t="shared" si="35"/>
        <v>1.9999999999999574E-2</v>
      </c>
      <c r="F162" s="4">
        <f t="shared" si="36"/>
        <v>-5.0000000000000266E-2</v>
      </c>
      <c r="G162" s="2">
        <f t="shared" si="32"/>
        <v>159</v>
      </c>
      <c r="H162" s="5">
        <f t="shared" si="37"/>
        <v>1.718213058419244E-3</v>
      </c>
      <c r="I162" s="5">
        <f t="shared" si="38"/>
        <v>5.7543972480441393E-4</v>
      </c>
      <c r="J162" s="5">
        <f t="shared" si="39"/>
        <v>0.2731958762886591</v>
      </c>
      <c r="K162" s="5">
        <f t="shared" si="40"/>
        <v>5.0877228242243194E-2</v>
      </c>
      <c r="L162" s="2">
        <f t="shared" si="41"/>
        <v>1.3986866870719743E-2</v>
      </c>
      <c r="M162" s="2">
        <f t="shared" si="42"/>
        <v>1.4057234682352393E-2</v>
      </c>
    </row>
    <row r="163" spans="1:13" x14ac:dyDescent="0.3">
      <c r="A163">
        <v>4572</v>
      </c>
      <c r="B163">
        <v>10.92</v>
      </c>
      <c r="C163" s="4">
        <f t="shared" si="33"/>
        <v>7.4999999999999289E-2</v>
      </c>
      <c r="D163" s="4">
        <f t="shared" si="34"/>
        <v>-2.7499999999999858E-2</v>
      </c>
      <c r="E163" s="4">
        <f t="shared" si="35"/>
        <v>5.4999999999999716E-2</v>
      </c>
      <c r="F163" s="4">
        <f t="shared" si="36"/>
        <v>1.7500000000000071E-2</v>
      </c>
      <c r="G163" s="2">
        <f t="shared" si="32"/>
        <v>160</v>
      </c>
      <c r="H163" s="5">
        <f t="shared" si="37"/>
        <v>1.718213058419244E-3</v>
      </c>
      <c r="I163" s="5">
        <f t="shared" si="38"/>
        <v>5.7755531202795956E-4</v>
      </c>
      <c r="J163" s="5">
        <f t="shared" si="39"/>
        <v>0.27491408934707834</v>
      </c>
      <c r="K163" s="5">
        <f t="shared" si="40"/>
        <v>5.1454783554271154E-2</v>
      </c>
      <c r="L163" s="2">
        <f t="shared" si="41"/>
        <v>1.4234055244394561E-2</v>
      </c>
      <c r="M163" s="2">
        <f t="shared" si="42"/>
        <v>1.4306022469048447E-2</v>
      </c>
    </row>
    <row r="164" spans="1:13" x14ac:dyDescent="0.3">
      <c r="A164">
        <v>4822</v>
      </c>
      <c r="B164">
        <v>11.03</v>
      </c>
      <c r="C164" s="4">
        <f t="shared" si="33"/>
        <v>8.4999999999999964E-2</v>
      </c>
      <c r="D164" s="4">
        <f t="shared" si="34"/>
        <v>-1.2499999999999289E-2</v>
      </c>
      <c r="E164" s="4">
        <f t="shared" si="35"/>
        <v>3.0000000000000249E-2</v>
      </c>
      <c r="F164" s="4">
        <f t="shared" si="36"/>
        <v>-1.2499999999999734E-2</v>
      </c>
      <c r="G164" s="2">
        <f t="shared" si="32"/>
        <v>161</v>
      </c>
      <c r="H164" s="5">
        <f t="shared" si="37"/>
        <v>1.718213058419244E-3</v>
      </c>
      <c r="I164" s="5">
        <f t="shared" si="38"/>
        <v>5.8337317689270999E-4</v>
      </c>
      <c r="J164" s="5">
        <f t="shared" si="39"/>
        <v>0.27663230240549758</v>
      </c>
      <c r="K164" s="5">
        <f t="shared" si="40"/>
        <v>5.2038156731163861E-2</v>
      </c>
      <c r="L164" s="2">
        <f t="shared" si="41"/>
        <v>1.4484847749911553E-2</v>
      </c>
      <c r="M164" s="2">
        <f t="shared" si="42"/>
        <v>1.4557692834212325E-2</v>
      </c>
    </row>
    <row r="165" spans="1:13" x14ac:dyDescent="0.3">
      <c r="A165">
        <v>5135</v>
      </c>
      <c r="B165">
        <v>11.09</v>
      </c>
      <c r="C165" s="4">
        <f t="shared" si="33"/>
        <v>5.0000000000000711E-2</v>
      </c>
      <c r="D165" s="4">
        <f t="shared" si="34"/>
        <v>-2.9999999999999805E-2</v>
      </c>
      <c r="E165" s="4">
        <f t="shared" si="35"/>
        <v>2.0000000000000462E-2</v>
      </c>
      <c r="F165" s="4">
        <f t="shared" si="36"/>
        <v>-4.9999999999998934E-3</v>
      </c>
      <c r="G165" s="2">
        <f t="shared" si="32"/>
        <v>162</v>
      </c>
      <c r="H165" s="5">
        <f t="shared" si="37"/>
        <v>1.718213058419244E-3</v>
      </c>
      <c r="I165" s="5">
        <f t="shared" si="38"/>
        <v>5.8654655772802844E-4</v>
      </c>
      <c r="J165" s="5">
        <f t="shared" si="39"/>
        <v>0.27835051546391681</v>
      </c>
      <c r="K165" s="5">
        <f t="shared" si="40"/>
        <v>5.2624703288891891E-2</v>
      </c>
      <c r="L165" s="2">
        <f t="shared" si="41"/>
        <v>1.4738533738985149E-2</v>
      </c>
      <c r="M165" s="2">
        <f t="shared" si="42"/>
        <v>1.4811967698080103E-2</v>
      </c>
    </row>
    <row r="166" spans="1:13" x14ac:dyDescent="0.3">
      <c r="A166">
        <v>4729</v>
      </c>
      <c r="B166">
        <v>11.13</v>
      </c>
      <c r="C166" s="4">
        <f t="shared" si="33"/>
        <v>2.5000000000000355E-2</v>
      </c>
      <c r="D166" s="4">
        <f t="shared" si="34"/>
        <v>-7.5000000000007283E-3</v>
      </c>
      <c r="E166" s="4">
        <f t="shared" si="35"/>
        <v>4.9999999999998934E-3</v>
      </c>
      <c r="F166" s="4">
        <f t="shared" si="36"/>
        <v>-7.5000000000002842E-3</v>
      </c>
      <c r="G166" s="2">
        <f t="shared" si="32"/>
        <v>163</v>
      </c>
      <c r="H166" s="5">
        <f t="shared" si="37"/>
        <v>1.718213058419244E-3</v>
      </c>
      <c r="I166" s="5">
        <f t="shared" si="38"/>
        <v>5.8866214495157418E-4</v>
      </c>
      <c r="J166" s="5">
        <f t="shared" si="39"/>
        <v>0.28006872852233605</v>
      </c>
      <c r="K166" s="5">
        <f t="shared" si="40"/>
        <v>5.3213365433843467E-2</v>
      </c>
      <c r="L166" s="2">
        <f t="shared" si="41"/>
        <v>1.4994831496821832E-2</v>
      </c>
      <c r="M166" s="2">
        <f t="shared" si="42"/>
        <v>1.506841358337273E-2</v>
      </c>
    </row>
    <row r="167" spans="1:13" x14ac:dyDescent="0.3">
      <c r="A167">
        <v>4806</v>
      </c>
      <c r="B167">
        <v>11.14</v>
      </c>
      <c r="C167" s="4">
        <f t="shared" si="33"/>
        <v>3.4999999999999254E-2</v>
      </c>
      <c r="D167" s="4">
        <f t="shared" si="34"/>
        <v>2.4999999999999467E-2</v>
      </c>
      <c r="E167" s="4">
        <f t="shared" si="35"/>
        <v>2.9999999999999361E-2</v>
      </c>
      <c r="F167" s="4">
        <f t="shared" si="36"/>
        <v>1.2499999999999734E-2</v>
      </c>
      <c r="G167" s="2">
        <f t="shared" si="32"/>
        <v>164</v>
      </c>
      <c r="H167" s="5">
        <f t="shared" si="37"/>
        <v>1.718213058419244E-3</v>
      </c>
      <c r="I167" s="5">
        <f t="shared" si="38"/>
        <v>5.8919104175746053E-4</v>
      </c>
      <c r="J167" s="5">
        <f t="shared" si="39"/>
        <v>0.28178694158075529</v>
      </c>
      <c r="K167" s="5">
        <f t="shared" si="40"/>
        <v>5.3802556475600928E-2</v>
      </c>
      <c r="L167" s="2">
        <f t="shared" si="41"/>
        <v>1.5253302093598162E-2</v>
      </c>
      <c r="M167" s="2">
        <f t="shared" si="42"/>
        <v>1.5327778397429114E-2</v>
      </c>
    </row>
    <row r="168" spans="1:13" x14ac:dyDescent="0.3">
      <c r="A168">
        <v>4820</v>
      </c>
      <c r="B168">
        <v>11.2</v>
      </c>
      <c r="C168" s="4">
        <f t="shared" si="33"/>
        <v>7.4999999999999289E-2</v>
      </c>
      <c r="D168" s="4">
        <f t="shared" si="34"/>
        <v>1.5000000000000568E-2</v>
      </c>
      <c r="E168" s="4">
        <f t="shared" si="35"/>
        <v>4.4999999999999929E-2</v>
      </c>
      <c r="F168" s="4">
        <f t="shared" si="36"/>
        <v>7.5000000000002842E-3</v>
      </c>
      <c r="G168" s="2">
        <f t="shared" si="32"/>
        <v>165</v>
      </c>
      <c r="H168" s="5">
        <f t="shared" si="37"/>
        <v>1.718213058419244E-3</v>
      </c>
      <c r="I168" s="5">
        <f t="shared" si="38"/>
        <v>5.9236442259277898E-4</v>
      </c>
      <c r="J168" s="5">
        <f t="shared" si="39"/>
        <v>0.28350515463917453</v>
      </c>
      <c r="K168" s="5">
        <f t="shared" si="40"/>
        <v>5.4394920898193706E-2</v>
      </c>
      <c r="L168" s="2">
        <f t="shared" si="41"/>
        <v>1.5514702524227032E-2</v>
      </c>
      <c r="M168" s="2">
        <f t="shared" si="42"/>
        <v>1.5590528332794652E-2</v>
      </c>
    </row>
    <row r="169" spans="1:13" x14ac:dyDescent="0.3">
      <c r="A169">
        <v>4555</v>
      </c>
      <c r="B169">
        <v>11.29</v>
      </c>
      <c r="C169" s="4">
        <f t="shared" si="33"/>
        <v>6.5000000000000391E-2</v>
      </c>
      <c r="D169" s="4">
        <f t="shared" si="34"/>
        <v>-9.9999999999993427E-3</v>
      </c>
      <c r="E169" s="4">
        <f t="shared" si="35"/>
        <v>2.0000000000000462E-2</v>
      </c>
      <c r="F169" s="4">
        <f t="shared" si="36"/>
        <v>-1.2499999999999734E-2</v>
      </c>
      <c r="G169" s="2">
        <f t="shared" si="32"/>
        <v>166</v>
      </c>
      <c r="H169" s="5">
        <f t="shared" si="37"/>
        <v>1.718213058419244E-3</v>
      </c>
      <c r="I169" s="5">
        <f t="shared" si="38"/>
        <v>5.9712449384575659E-4</v>
      </c>
      <c r="J169" s="5">
        <f t="shared" si="39"/>
        <v>0.28522336769759377</v>
      </c>
      <c r="K169" s="5">
        <f t="shared" si="40"/>
        <v>5.499204539203946E-2</v>
      </c>
      <c r="L169" s="2">
        <f t="shared" si="41"/>
        <v>1.5779504433798223E-2</v>
      </c>
      <c r="M169" s="2">
        <f t="shared" si="42"/>
        <v>1.5855933657278404E-2</v>
      </c>
    </row>
    <row r="170" spans="1:13" x14ac:dyDescent="0.3">
      <c r="A170">
        <v>5092</v>
      </c>
      <c r="B170">
        <v>11.33</v>
      </c>
      <c r="C170" s="4">
        <f t="shared" si="33"/>
        <v>5.5000000000000604E-2</v>
      </c>
      <c r="D170" s="4">
        <f t="shared" si="34"/>
        <v>-5.0000000000003375E-3</v>
      </c>
      <c r="E170" s="4">
        <f t="shared" si="35"/>
        <v>3.5000000000000142E-2</v>
      </c>
      <c r="F170" s="4">
        <f t="shared" si="36"/>
        <v>7.4999999999998401E-3</v>
      </c>
      <c r="G170" s="2">
        <f t="shared" si="32"/>
        <v>167</v>
      </c>
      <c r="H170" s="5">
        <f t="shared" si="37"/>
        <v>1.718213058419244E-3</v>
      </c>
      <c r="I170" s="5">
        <f t="shared" si="38"/>
        <v>5.9924008106930233E-4</v>
      </c>
      <c r="J170" s="5">
        <f t="shared" si="39"/>
        <v>0.286941580756013</v>
      </c>
      <c r="K170" s="5">
        <f t="shared" si="40"/>
        <v>5.5591285473108765E-2</v>
      </c>
      <c r="L170" s="2">
        <f t="shared" si="41"/>
        <v>1.6046969002546818E-2</v>
      </c>
      <c r="M170" s="2">
        <f t="shared" si="42"/>
        <v>1.6124460563425765E-2</v>
      </c>
    </row>
    <row r="171" spans="1:13" x14ac:dyDescent="0.3">
      <c r="A171">
        <v>5178</v>
      </c>
      <c r="B171">
        <v>11.4</v>
      </c>
      <c r="C171" s="4">
        <f t="shared" si="33"/>
        <v>5.4999999999999716E-2</v>
      </c>
      <c r="D171" s="4">
        <f t="shared" si="34"/>
        <v>2.4999999999999467E-2</v>
      </c>
      <c r="E171" s="4">
        <f t="shared" si="35"/>
        <v>1.9999999999999574E-2</v>
      </c>
      <c r="F171" s="4">
        <f t="shared" si="36"/>
        <v>-7.5000000000002842E-3</v>
      </c>
      <c r="G171" s="2">
        <f t="shared" si="32"/>
        <v>168</v>
      </c>
      <c r="H171" s="5">
        <f t="shared" si="37"/>
        <v>1.718213058419244E-3</v>
      </c>
      <c r="I171" s="5">
        <f t="shared" si="38"/>
        <v>6.0294235871050724E-4</v>
      </c>
      <c r="J171" s="5">
        <f t="shared" si="39"/>
        <v>0.28865979381443224</v>
      </c>
      <c r="K171" s="5">
        <f t="shared" si="40"/>
        <v>5.6194227831819273E-2</v>
      </c>
      <c r="L171" s="2">
        <f t="shared" si="41"/>
        <v>1.63175678755626E-2</v>
      </c>
      <c r="M171" s="2">
        <f t="shared" si="42"/>
        <v>1.6395670121413287E-2</v>
      </c>
    </row>
    <row r="172" spans="1:13" x14ac:dyDescent="0.3">
      <c r="A172">
        <v>4866</v>
      </c>
      <c r="B172">
        <v>11.44</v>
      </c>
      <c r="C172" s="4">
        <f t="shared" si="33"/>
        <v>0.10499999999999954</v>
      </c>
      <c r="D172" s="4">
        <f t="shared" si="34"/>
        <v>2.5000000000000355E-2</v>
      </c>
      <c r="E172" s="4">
        <f t="shared" si="35"/>
        <v>8.4999999999999964E-2</v>
      </c>
      <c r="F172" s="4">
        <f t="shared" si="36"/>
        <v>3.2500000000000195E-2</v>
      </c>
      <c r="G172" s="2">
        <f t="shared" si="32"/>
        <v>169</v>
      </c>
      <c r="H172" s="5">
        <f t="shared" si="37"/>
        <v>1.718213058419244E-3</v>
      </c>
      <c r="I172" s="5">
        <f t="shared" si="38"/>
        <v>6.0505794593405276E-4</v>
      </c>
      <c r="J172" s="5">
        <f t="shared" si="39"/>
        <v>0.29037800687285148</v>
      </c>
      <c r="K172" s="5">
        <f t="shared" si="40"/>
        <v>5.6799285777753325E-2</v>
      </c>
      <c r="L172" s="2">
        <f t="shared" si="41"/>
        <v>1.6590856670477733E-2</v>
      </c>
      <c r="M172" s="2">
        <f t="shared" si="42"/>
        <v>1.6671569776334112E-2</v>
      </c>
    </row>
    <row r="173" spans="1:13" x14ac:dyDescent="0.3">
      <c r="A173">
        <v>4704</v>
      </c>
      <c r="B173">
        <v>11.61</v>
      </c>
      <c r="C173" s="4">
        <f t="shared" si="33"/>
        <v>0.10500000000000043</v>
      </c>
      <c r="D173" s="4">
        <f t="shared" si="34"/>
        <v>4.2500000000000426E-2</v>
      </c>
      <c r="E173" s="4">
        <f t="shared" si="35"/>
        <v>2.0000000000000462E-2</v>
      </c>
      <c r="F173" s="4">
        <f t="shared" si="36"/>
        <v>-3.2499999999999751E-2</v>
      </c>
      <c r="G173" s="2">
        <f t="shared" si="32"/>
        <v>170</v>
      </c>
      <c r="H173" s="5">
        <f t="shared" si="37"/>
        <v>1.718213058419244E-3</v>
      </c>
      <c r="I173" s="5">
        <f t="shared" si="38"/>
        <v>6.1404919163412174E-4</v>
      </c>
      <c r="J173" s="5">
        <f t="shared" si="39"/>
        <v>0.29209621993127072</v>
      </c>
      <c r="K173" s="5">
        <f t="shared" si="40"/>
        <v>5.7413334969387449E-2</v>
      </c>
      <c r="L173" s="2">
        <f t="shared" si="41"/>
        <v>1.6868866460077712E-2</v>
      </c>
      <c r="M173" s="2">
        <f t="shared" si="42"/>
        <v>1.6950197520965025E-2</v>
      </c>
    </row>
    <row r="174" spans="1:13" x14ac:dyDescent="0.3">
      <c r="A174">
        <v>4796</v>
      </c>
      <c r="B174">
        <v>11.65</v>
      </c>
      <c r="C174" s="4">
        <f t="shared" si="33"/>
        <v>0.19000000000000039</v>
      </c>
      <c r="D174" s="4">
        <f t="shared" si="34"/>
        <v>4.2499999999999538E-2</v>
      </c>
      <c r="E174" s="4">
        <f t="shared" si="35"/>
        <v>0.16999999999999993</v>
      </c>
      <c r="F174" s="4">
        <f t="shared" si="36"/>
        <v>7.4999999999999734E-2</v>
      </c>
      <c r="G174" s="2">
        <f t="shared" si="32"/>
        <v>171</v>
      </c>
      <c r="H174" s="5">
        <f t="shared" si="37"/>
        <v>1.718213058419244E-3</v>
      </c>
      <c r="I174" s="5">
        <f t="shared" si="38"/>
        <v>6.1616477885766748E-4</v>
      </c>
      <c r="J174" s="5">
        <f t="shared" si="39"/>
        <v>0.29381443298968996</v>
      </c>
      <c r="K174" s="5">
        <f t="shared" si="40"/>
        <v>5.8029499748245117E-2</v>
      </c>
      <c r="L174" s="2">
        <f t="shared" si="41"/>
        <v>1.7149611609446967E-2</v>
      </c>
      <c r="M174" s="2">
        <f t="shared" si="42"/>
        <v>1.723622618584875E-2</v>
      </c>
    </row>
    <row r="175" spans="1:13" x14ac:dyDescent="0.3">
      <c r="A175">
        <v>5078</v>
      </c>
      <c r="B175">
        <v>11.99</v>
      </c>
      <c r="C175" s="4">
        <f t="shared" si="33"/>
        <v>0.1899999999999995</v>
      </c>
      <c r="D175" s="4">
        <f t="shared" si="34"/>
        <v>-6.7500000000000338E-2</v>
      </c>
      <c r="E175" s="4">
        <f t="shared" si="35"/>
        <v>1.9999999999999574E-2</v>
      </c>
      <c r="F175" s="4">
        <f t="shared" si="36"/>
        <v>-7.5000000000000178E-2</v>
      </c>
      <c r="G175" s="2">
        <f t="shared" si="32"/>
        <v>172</v>
      </c>
      <c r="H175" s="5">
        <f t="shared" si="37"/>
        <v>1.718213058419244E-3</v>
      </c>
      <c r="I175" s="5">
        <f t="shared" si="38"/>
        <v>6.3414727025780534E-4</v>
      </c>
      <c r="J175" s="5">
        <f t="shared" si="39"/>
        <v>0.29553264604810919</v>
      </c>
      <c r="K175" s="5">
        <f t="shared" si="40"/>
        <v>5.8663647018502921E-2</v>
      </c>
      <c r="L175" s="2">
        <f t="shared" si="41"/>
        <v>1.7437819474572128E-2</v>
      </c>
      <c r="M175" s="2">
        <f t="shared" si="42"/>
        <v>1.7525059276064035E-2</v>
      </c>
    </row>
    <row r="176" spans="1:13" x14ac:dyDescent="0.3">
      <c r="A176">
        <v>4790</v>
      </c>
      <c r="B176">
        <v>12.03</v>
      </c>
      <c r="C176" s="4">
        <f t="shared" si="33"/>
        <v>5.4999999999999716E-2</v>
      </c>
      <c r="D176" s="4">
        <f t="shared" si="34"/>
        <v>-5.4999999999999716E-2</v>
      </c>
      <c r="E176" s="4">
        <f t="shared" si="35"/>
        <v>3.5000000000000142E-2</v>
      </c>
      <c r="F176" s="4">
        <f t="shared" si="36"/>
        <v>7.5000000000002842E-3</v>
      </c>
      <c r="G176" s="2">
        <f t="shared" si="32"/>
        <v>173</v>
      </c>
      <c r="H176" s="5">
        <f t="shared" si="37"/>
        <v>1.718213058419244E-3</v>
      </c>
      <c r="I176" s="5">
        <f t="shared" si="38"/>
        <v>6.3626285748135097E-4</v>
      </c>
      <c r="J176" s="5">
        <f t="shared" si="39"/>
        <v>0.29725085910652843</v>
      </c>
      <c r="K176" s="5">
        <f t="shared" si="40"/>
        <v>5.9299909875984269E-2</v>
      </c>
      <c r="L176" s="2">
        <f t="shared" si="41"/>
        <v>1.7728839035088033E-2</v>
      </c>
      <c r="M176" s="2">
        <f t="shared" si="42"/>
        <v>1.7817179341789439E-2</v>
      </c>
    </row>
    <row r="177" spans="1:13" x14ac:dyDescent="0.3">
      <c r="A177">
        <v>4957</v>
      </c>
      <c r="B177">
        <v>12.1</v>
      </c>
      <c r="C177" s="4">
        <f t="shared" si="33"/>
        <v>8.0000000000000071E-2</v>
      </c>
      <c r="D177" s="4">
        <f t="shared" si="34"/>
        <v>2.5000000000003908E-3</v>
      </c>
      <c r="E177" s="4">
        <f t="shared" si="35"/>
        <v>4.4999999999999929E-2</v>
      </c>
      <c r="F177" s="4">
        <f t="shared" si="36"/>
        <v>4.9999999999998934E-3</v>
      </c>
      <c r="G177" s="2">
        <f t="shared" si="32"/>
        <v>174</v>
      </c>
      <c r="H177" s="5">
        <f t="shared" si="37"/>
        <v>1.718213058419244E-3</v>
      </c>
      <c r="I177" s="5">
        <f t="shared" si="38"/>
        <v>6.3996513512255587E-4</v>
      </c>
      <c r="J177" s="5">
        <f t="shared" si="39"/>
        <v>0.29896907216494767</v>
      </c>
      <c r="K177" s="5">
        <f t="shared" si="40"/>
        <v>5.9939875011106827E-2</v>
      </c>
      <c r="L177" s="2">
        <f t="shared" si="41"/>
        <v>1.8023158293717641E-2</v>
      </c>
      <c r="M177" s="2">
        <f t="shared" si="42"/>
        <v>1.8112921714504987E-2</v>
      </c>
    </row>
    <row r="178" spans="1:13" x14ac:dyDescent="0.3">
      <c r="A178">
        <v>5192</v>
      </c>
      <c r="B178">
        <v>12.19</v>
      </c>
      <c r="C178" s="4">
        <f t="shared" si="33"/>
        <v>6.0000000000000497E-2</v>
      </c>
      <c r="D178" s="4">
        <f t="shared" si="34"/>
        <v>-2.7499999999999858E-2</v>
      </c>
      <c r="E178" s="4">
        <f t="shared" si="35"/>
        <v>1.5000000000000568E-2</v>
      </c>
      <c r="F178" s="4">
        <f t="shared" si="36"/>
        <v>-1.499999999999968E-2</v>
      </c>
      <c r="G178" s="2">
        <f t="shared" si="32"/>
        <v>175</v>
      </c>
      <c r="H178" s="5">
        <f t="shared" si="37"/>
        <v>1.718213058419244E-3</v>
      </c>
      <c r="I178" s="5">
        <f t="shared" si="38"/>
        <v>6.447252063755336E-4</v>
      </c>
      <c r="J178" s="5">
        <f t="shared" si="39"/>
        <v>0.30068728522336691</v>
      </c>
      <c r="K178" s="5">
        <f t="shared" si="40"/>
        <v>6.0584600217482361E-2</v>
      </c>
      <c r="L178" s="2">
        <f t="shared" si="41"/>
        <v>1.8321116216970561E-2</v>
      </c>
      <c r="M178" s="2">
        <f t="shared" si="42"/>
        <v>1.8411356735392084E-2</v>
      </c>
    </row>
    <row r="179" spans="1:13" x14ac:dyDescent="0.3">
      <c r="A179">
        <v>4870</v>
      </c>
      <c r="B179">
        <v>12.22</v>
      </c>
      <c r="C179" s="4">
        <f t="shared" si="33"/>
        <v>2.5000000000000355E-2</v>
      </c>
      <c r="D179" s="4">
        <f t="shared" si="34"/>
        <v>9.9999999999997868E-3</v>
      </c>
      <c r="E179" s="4">
        <f t="shared" si="35"/>
        <v>9.9999999999997868E-3</v>
      </c>
      <c r="F179" s="4">
        <f t="shared" si="36"/>
        <v>-2.5000000000003908E-3</v>
      </c>
      <c r="G179" s="2">
        <f t="shared" si="32"/>
        <v>176</v>
      </c>
      <c r="H179" s="5">
        <f t="shared" si="37"/>
        <v>1.718213058419244E-3</v>
      </c>
      <c r="I179" s="5">
        <f t="shared" si="38"/>
        <v>6.4631189679319287E-4</v>
      </c>
      <c r="J179" s="5">
        <f t="shared" si="39"/>
        <v>0.30240549828178614</v>
      </c>
      <c r="K179" s="5">
        <f t="shared" si="40"/>
        <v>6.1230912114275553E-2</v>
      </c>
      <c r="L179" s="2">
        <f t="shared" si="41"/>
        <v>1.8621772240939423E-2</v>
      </c>
      <c r="M179" s="2">
        <f t="shared" si="42"/>
        <v>1.8712332641965194E-2</v>
      </c>
    </row>
    <row r="180" spans="1:13" x14ac:dyDescent="0.3">
      <c r="A180">
        <v>4678</v>
      </c>
      <c r="B180">
        <v>12.24</v>
      </c>
      <c r="C180" s="4">
        <f t="shared" si="33"/>
        <v>8.0000000000000071E-2</v>
      </c>
      <c r="D180" s="4">
        <f t="shared" si="34"/>
        <v>4.4999999999999929E-2</v>
      </c>
      <c r="E180" s="4">
        <f t="shared" si="35"/>
        <v>7.0000000000000284E-2</v>
      </c>
      <c r="F180" s="4">
        <f t="shared" si="36"/>
        <v>3.0000000000000249E-2</v>
      </c>
      <c r="G180" s="2">
        <f t="shared" si="32"/>
        <v>177</v>
      </c>
      <c r="H180" s="5">
        <f t="shared" si="37"/>
        <v>1.718213058419244E-3</v>
      </c>
      <c r="I180" s="5">
        <f t="shared" si="38"/>
        <v>6.4736969040496558E-4</v>
      </c>
      <c r="J180" s="5">
        <f t="shared" si="39"/>
        <v>0.30412371134020538</v>
      </c>
      <c r="K180" s="5">
        <f t="shared" si="40"/>
        <v>6.1878281804680517E-2</v>
      </c>
      <c r="L180" s="2">
        <f t="shared" si="41"/>
        <v>1.8924972785623887E-2</v>
      </c>
      <c r="M180" s="2">
        <f t="shared" si="42"/>
        <v>1.9017785087482968E-2</v>
      </c>
    </row>
    <row r="181" spans="1:13" x14ac:dyDescent="0.3">
      <c r="A181">
        <v>4795</v>
      </c>
      <c r="B181">
        <v>12.38</v>
      </c>
      <c r="C181" s="4">
        <f t="shared" si="33"/>
        <v>0.11500000000000021</v>
      </c>
      <c r="D181" s="4">
        <f t="shared" si="34"/>
        <v>-1.2500000000000178E-2</v>
      </c>
      <c r="E181" s="4">
        <f t="shared" si="35"/>
        <v>4.4999999999999929E-2</v>
      </c>
      <c r="F181" s="4">
        <f t="shared" si="36"/>
        <v>-1.2500000000000178E-2</v>
      </c>
      <c r="G181" s="2">
        <f t="shared" si="32"/>
        <v>178</v>
      </c>
      <c r="H181" s="5">
        <f t="shared" si="37"/>
        <v>1.718213058419244E-3</v>
      </c>
      <c r="I181" s="5">
        <f t="shared" si="38"/>
        <v>6.5477424568737539E-4</v>
      </c>
      <c r="J181" s="5">
        <f t="shared" si="39"/>
        <v>0.30584192439862462</v>
      </c>
      <c r="K181" s="5">
        <f t="shared" si="40"/>
        <v>6.2533056050367894E-2</v>
      </c>
      <c r="L181" s="2">
        <f t="shared" si="41"/>
        <v>1.9232675314460178E-2</v>
      </c>
      <c r="M181" s="2">
        <f t="shared" si="42"/>
        <v>1.9326943445671544E-2</v>
      </c>
    </row>
    <row r="182" spans="1:13" x14ac:dyDescent="0.3">
      <c r="A182">
        <v>4761</v>
      </c>
      <c r="B182">
        <v>12.47</v>
      </c>
      <c r="C182" s="4">
        <f t="shared" si="33"/>
        <v>5.4999999999999716E-2</v>
      </c>
      <c r="D182" s="4">
        <f t="shared" si="34"/>
        <v>-2.5000000000000355E-2</v>
      </c>
      <c r="E182" s="4">
        <f t="shared" si="35"/>
        <v>9.9999999999997868E-3</v>
      </c>
      <c r="F182" s="4">
        <f t="shared" si="36"/>
        <v>-1.7500000000000071E-2</v>
      </c>
      <c r="G182" s="2">
        <f t="shared" si="32"/>
        <v>179</v>
      </c>
      <c r="H182" s="5">
        <f t="shared" si="37"/>
        <v>1.718213058419244E-3</v>
      </c>
      <c r="I182" s="5">
        <f t="shared" si="38"/>
        <v>6.5953431694035312E-4</v>
      </c>
      <c r="J182" s="5">
        <f t="shared" si="39"/>
        <v>0.30756013745704386</v>
      </c>
      <c r="K182" s="5">
        <f t="shared" si="40"/>
        <v>6.3192590367308246E-2</v>
      </c>
      <c r="L182" s="2">
        <f t="shared" si="41"/>
        <v>1.9544100113600436E-2</v>
      </c>
      <c r="M182" s="2">
        <f t="shared" si="42"/>
        <v>1.963869357996044E-2</v>
      </c>
    </row>
    <row r="183" spans="1:13" x14ac:dyDescent="0.3">
      <c r="A183">
        <v>4682</v>
      </c>
      <c r="B183">
        <v>12.49</v>
      </c>
      <c r="C183" s="4">
        <f t="shared" si="33"/>
        <v>6.4999999999999503E-2</v>
      </c>
      <c r="D183" s="4">
        <f t="shared" si="34"/>
        <v>1.0000000000000231E-2</v>
      </c>
      <c r="E183" s="4">
        <f t="shared" si="35"/>
        <v>5.4999999999999716E-2</v>
      </c>
      <c r="F183" s="4">
        <f t="shared" si="36"/>
        <v>2.2499999999999964E-2</v>
      </c>
      <c r="G183" s="2">
        <f t="shared" si="32"/>
        <v>180</v>
      </c>
      <c r="H183" s="5">
        <f t="shared" si="37"/>
        <v>1.718213058419244E-3</v>
      </c>
      <c r="I183" s="5">
        <f t="shared" si="38"/>
        <v>6.6059211055212593E-4</v>
      </c>
      <c r="J183" s="5">
        <f t="shared" si="39"/>
        <v>0.3092783505154631</v>
      </c>
      <c r="K183" s="5">
        <f t="shared" si="40"/>
        <v>6.3853182477860371E-2</v>
      </c>
      <c r="L183" s="2">
        <f t="shared" si="41"/>
        <v>1.9858120323870611E-2</v>
      </c>
      <c r="M183" s="2">
        <f t="shared" si="42"/>
        <v>1.995451312987951E-2</v>
      </c>
    </row>
    <row r="184" spans="1:13" x14ac:dyDescent="0.3">
      <c r="A184">
        <v>4808</v>
      </c>
      <c r="B184">
        <v>12.6</v>
      </c>
      <c r="C184" s="4">
        <f t="shared" si="33"/>
        <v>7.5000000000000178E-2</v>
      </c>
      <c r="D184" s="4">
        <f t="shared" si="34"/>
        <v>-4.9999999999994493E-3</v>
      </c>
      <c r="E184" s="4">
        <f t="shared" si="35"/>
        <v>2.0000000000000462E-2</v>
      </c>
      <c r="F184" s="4">
        <f t="shared" si="36"/>
        <v>-1.7499999999999627E-2</v>
      </c>
      <c r="G184" s="2">
        <f t="shared" si="32"/>
        <v>181</v>
      </c>
      <c r="H184" s="5">
        <f t="shared" si="37"/>
        <v>1.718213058419244E-3</v>
      </c>
      <c r="I184" s="5">
        <f t="shared" si="38"/>
        <v>6.6640997541687636E-4</v>
      </c>
      <c r="J184" s="5">
        <f t="shared" si="39"/>
        <v>0.31099656357388233</v>
      </c>
      <c r="K184" s="5">
        <f t="shared" si="40"/>
        <v>6.451959245327725E-2</v>
      </c>
      <c r="L184" s="2">
        <f t="shared" si="41"/>
        <v>2.0176229942433725E-2</v>
      </c>
      <c r="M184" s="2">
        <f t="shared" si="42"/>
        <v>2.0273280688799085E-2</v>
      </c>
    </row>
    <row r="185" spans="1:13" x14ac:dyDescent="0.3">
      <c r="A185">
        <v>4958</v>
      </c>
      <c r="B185">
        <v>12.64</v>
      </c>
      <c r="C185" s="4">
        <f t="shared" si="33"/>
        <v>5.5000000000000604E-2</v>
      </c>
      <c r="D185" s="4">
        <f t="shared" si="34"/>
        <v>2.7499999999999858E-2</v>
      </c>
      <c r="E185" s="4">
        <f t="shared" si="35"/>
        <v>3.5000000000000142E-2</v>
      </c>
      <c r="F185" s="4">
        <f t="shared" si="36"/>
        <v>7.4999999999998401E-3</v>
      </c>
      <c r="G185" s="2">
        <f t="shared" si="32"/>
        <v>182</v>
      </c>
      <c r="H185" s="5">
        <f t="shared" si="37"/>
        <v>1.718213058419244E-3</v>
      </c>
      <c r="I185" s="5">
        <f t="shared" si="38"/>
        <v>6.6852556264042199E-4</v>
      </c>
      <c r="J185" s="5">
        <f t="shared" si="39"/>
        <v>0.31271477663230157</v>
      </c>
      <c r="K185" s="5">
        <f t="shared" si="40"/>
        <v>6.5188118015917673E-2</v>
      </c>
      <c r="L185" s="2">
        <f t="shared" si="41"/>
        <v>2.0497294840056534E-2</v>
      </c>
      <c r="M185" s="2">
        <f t="shared" si="42"/>
        <v>2.0595503343347494E-2</v>
      </c>
    </row>
    <row r="186" spans="1:13" x14ac:dyDescent="0.3">
      <c r="A186">
        <v>4675</v>
      </c>
      <c r="B186">
        <v>12.71</v>
      </c>
      <c r="C186" s="4">
        <f t="shared" si="33"/>
        <v>0.12999999999999989</v>
      </c>
      <c r="D186" s="4">
        <f t="shared" si="34"/>
        <v>4.4999999999999485E-2</v>
      </c>
      <c r="E186" s="4">
        <f t="shared" si="35"/>
        <v>9.4999999999999751E-2</v>
      </c>
      <c r="F186" s="4">
        <f t="shared" si="36"/>
        <v>2.9999999999999805E-2</v>
      </c>
      <c r="G186" s="2">
        <f t="shared" si="32"/>
        <v>183</v>
      </c>
      <c r="H186" s="5">
        <f t="shared" si="37"/>
        <v>1.718213058419244E-3</v>
      </c>
      <c r="I186" s="5">
        <f t="shared" si="38"/>
        <v>6.722278402816269E-4</v>
      </c>
      <c r="J186" s="5">
        <f t="shared" si="39"/>
        <v>0.31443298969072081</v>
      </c>
      <c r="K186" s="5">
        <f t="shared" si="40"/>
        <v>6.5860345856199307E-2</v>
      </c>
      <c r="L186" s="2">
        <f t="shared" si="41"/>
        <v>2.0821827555911752E-2</v>
      </c>
      <c r="M186" s="2">
        <f t="shared" si="42"/>
        <v>2.0923195808677051E-2</v>
      </c>
    </row>
    <row r="187" spans="1:13" x14ac:dyDescent="0.3">
      <c r="A187">
        <v>4800</v>
      </c>
      <c r="B187">
        <v>12.9</v>
      </c>
      <c r="C187" s="4">
        <f t="shared" si="33"/>
        <v>0.14499999999999957</v>
      </c>
      <c r="D187" s="4">
        <f t="shared" si="34"/>
        <v>-2.4999999999999467E-3</v>
      </c>
      <c r="E187" s="4">
        <f t="shared" si="35"/>
        <v>4.9999999999999822E-2</v>
      </c>
      <c r="F187" s="4">
        <f t="shared" si="36"/>
        <v>-2.2499999999999964E-2</v>
      </c>
      <c r="G187" s="2">
        <f t="shared" si="32"/>
        <v>184</v>
      </c>
      <c r="H187" s="5">
        <f t="shared" si="37"/>
        <v>1.718213058419244E-3</v>
      </c>
      <c r="I187" s="5">
        <f t="shared" si="38"/>
        <v>6.822768795934687E-4</v>
      </c>
      <c r="J187" s="5">
        <f t="shared" si="39"/>
        <v>0.31615120274914005</v>
      </c>
      <c r="K187" s="5">
        <f t="shared" si="40"/>
        <v>6.654262273579277E-2</v>
      </c>
      <c r="L187" s="2">
        <f t="shared" si="41"/>
        <v>2.1151864615329259E-2</v>
      </c>
      <c r="M187" s="2">
        <f t="shared" si="42"/>
        <v>2.1254904981707675E-2</v>
      </c>
    </row>
    <row r="188" spans="1:13" x14ac:dyDescent="0.3">
      <c r="A188">
        <v>5117</v>
      </c>
      <c r="B188">
        <v>13</v>
      </c>
      <c r="C188" s="4">
        <f t="shared" si="33"/>
        <v>0.125</v>
      </c>
      <c r="D188" s="4">
        <f t="shared" si="34"/>
        <v>-1.499999999999968E-2</v>
      </c>
      <c r="E188" s="4">
        <f t="shared" si="35"/>
        <v>7.5000000000000178E-2</v>
      </c>
      <c r="F188" s="4">
        <f t="shared" si="36"/>
        <v>1.2500000000000178E-2</v>
      </c>
      <c r="G188" s="2">
        <f t="shared" si="32"/>
        <v>185</v>
      </c>
      <c r="H188" s="5">
        <f t="shared" si="37"/>
        <v>1.718213058419244E-3</v>
      </c>
      <c r="I188" s="5">
        <f t="shared" si="38"/>
        <v>6.8756584765233277E-4</v>
      </c>
      <c r="J188" s="5">
        <f t="shared" si="39"/>
        <v>0.31786941580755929</v>
      </c>
      <c r="K188" s="5">
        <f t="shared" si="40"/>
        <v>6.7230188583445108E-2</v>
      </c>
      <c r="L188" s="2">
        <f t="shared" si="41"/>
        <v>2.14859365575958E-2</v>
      </c>
      <c r="M188" s="2">
        <f t="shared" si="42"/>
        <v>2.1591498725754856E-2</v>
      </c>
    </row>
    <row r="189" spans="1:13" x14ac:dyDescent="0.3">
      <c r="A189">
        <v>5177</v>
      </c>
      <c r="B189">
        <v>13.15</v>
      </c>
      <c r="C189" s="4">
        <f t="shared" si="33"/>
        <v>0.11500000000000021</v>
      </c>
      <c r="D189" s="4">
        <f t="shared" si="34"/>
        <v>-2.4999999999999911E-2</v>
      </c>
      <c r="E189" s="4">
        <f t="shared" si="35"/>
        <v>4.0000000000000036E-2</v>
      </c>
      <c r="F189" s="4">
        <f t="shared" si="36"/>
        <v>-1.7500000000000071E-2</v>
      </c>
      <c r="G189" s="2">
        <f t="shared" si="32"/>
        <v>186</v>
      </c>
      <c r="H189" s="5">
        <f t="shared" si="37"/>
        <v>1.718213058419244E-3</v>
      </c>
      <c r="I189" s="5">
        <f t="shared" si="38"/>
        <v>6.9549929974062894E-4</v>
      </c>
      <c r="J189" s="5">
        <f t="shared" si="39"/>
        <v>0.31958762886597852</v>
      </c>
      <c r="K189" s="5">
        <f t="shared" si="40"/>
        <v>6.7925687883185731E-2</v>
      </c>
      <c r="L189" s="2">
        <f t="shared" si="41"/>
        <v>2.1824920333600856E-2</v>
      </c>
      <c r="M189" s="2">
        <f t="shared" si="42"/>
        <v>2.1931834732768777E-2</v>
      </c>
    </row>
    <row r="190" spans="1:13" x14ac:dyDescent="0.3">
      <c r="A190">
        <v>4573</v>
      </c>
      <c r="B190">
        <v>13.23</v>
      </c>
      <c r="C190" s="4">
        <f t="shared" si="33"/>
        <v>7.5000000000000178E-2</v>
      </c>
      <c r="D190" s="4">
        <f t="shared" si="34"/>
        <v>-1.0000000000000231E-2</v>
      </c>
      <c r="E190" s="4">
        <f t="shared" si="35"/>
        <v>3.5000000000000142E-2</v>
      </c>
      <c r="F190" s="4">
        <f t="shared" si="36"/>
        <v>-2.4999999999999467E-3</v>
      </c>
      <c r="G190" s="2">
        <f t="shared" si="32"/>
        <v>187</v>
      </c>
      <c r="H190" s="5">
        <f t="shared" si="37"/>
        <v>1.718213058419244E-3</v>
      </c>
      <c r="I190" s="5">
        <f t="shared" si="38"/>
        <v>6.997304741877202E-4</v>
      </c>
      <c r="J190" s="5">
        <f t="shared" si="39"/>
        <v>0.32130584192439776</v>
      </c>
      <c r="K190" s="5">
        <f t="shared" si="40"/>
        <v>6.8625418357373458E-2</v>
      </c>
      <c r="L190" s="2">
        <f t="shared" si="41"/>
        <v>2.2167660912691022E-2</v>
      </c>
      <c r="M190" s="2">
        <f t="shared" si="42"/>
        <v>2.2275764875293487E-2</v>
      </c>
    </row>
    <row r="191" spans="1:13" x14ac:dyDescent="0.3">
      <c r="A191">
        <v>5139</v>
      </c>
      <c r="B191">
        <v>13.3</v>
      </c>
      <c r="C191" s="4">
        <f t="shared" si="33"/>
        <v>9.4999999999999751E-2</v>
      </c>
      <c r="D191" s="4">
        <f t="shared" si="34"/>
        <v>2.4999999999999467E-3</v>
      </c>
      <c r="E191" s="4">
        <f t="shared" si="35"/>
        <v>5.9999999999999609E-2</v>
      </c>
      <c r="F191" s="4">
        <f t="shared" si="36"/>
        <v>1.2499999999999734E-2</v>
      </c>
      <c r="G191" s="2">
        <f t="shared" si="32"/>
        <v>188</v>
      </c>
      <c r="H191" s="5">
        <f t="shared" si="37"/>
        <v>1.718213058419244E-3</v>
      </c>
      <c r="I191" s="5">
        <f t="shared" si="38"/>
        <v>7.0343275182892511E-4</v>
      </c>
      <c r="J191" s="5">
        <f t="shared" si="39"/>
        <v>0.323024054982817</v>
      </c>
      <c r="K191" s="5">
        <f t="shared" si="40"/>
        <v>6.932885110920238E-2</v>
      </c>
      <c r="L191" s="2">
        <f t="shared" si="41"/>
        <v>2.2514008349895559E-2</v>
      </c>
      <c r="M191" s="2">
        <f t="shared" si="42"/>
        <v>2.2624162469188882E-2</v>
      </c>
    </row>
    <row r="192" spans="1:13" x14ac:dyDescent="0.3">
      <c r="A192">
        <v>4640</v>
      </c>
      <c r="B192">
        <v>13.42</v>
      </c>
      <c r="C192" s="4">
        <f t="shared" si="33"/>
        <v>8.0000000000000071E-2</v>
      </c>
      <c r="D192" s="4">
        <f t="shared" si="34"/>
        <v>-2.4999999999999467E-3</v>
      </c>
      <c r="E192" s="4">
        <f t="shared" si="35"/>
        <v>2.0000000000000462E-2</v>
      </c>
      <c r="F192" s="4">
        <f t="shared" si="36"/>
        <v>-1.9999999999999574E-2</v>
      </c>
      <c r="G192" s="2">
        <f t="shared" si="32"/>
        <v>189</v>
      </c>
      <c r="H192" s="5">
        <f t="shared" si="37"/>
        <v>1.718213058419244E-3</v>
      </c>
      <c r="I192" s="5">
        <f t="shared" si="38"/>
        <v>7.09779513499562E-4</v>
      </c>
      <c r="J192" s="5">
        <f t="shared" si="39"/>
        <v>0.32474226804123624</v>
      </c>
      <c r="K192" s="5">
        <f t="shared" si="40"/>
        <v>7.0038630622701936E-2</v>
      </c>
      <c r="L192" s="2">
        <f t="shared" si="41"/>
        <v>2.2864845048648337E-2</v>
      </c>
      <c r="M192" s="2">
        <f t="shared" si="42"/>
        <v>2.2975686188534877E-2</v>
      </c>
    </row>
    <row r="193" spans="1:13" x14ac:dyDescent="0.3">
      <c r="A193">
        <v>4714</v>
      </c>
      <c r="B193">
        <v>13.46</v>
      </c>
      <c r="C193" s="4">
        <f t="shared" si="33"/>
        <v>8.9999999999999858E-2</v>
      </c>
      <c r="D193" s="4">
        <f t="shared" si="34"/>
        <v>3.7499999999999645E-2</v>
      </c>
      <c r="E193" s="4">
        <f t="shared" si="35"/>
        <v>6.9999999999999396E-2</v>
      </c>
      <c r="F193" s="4">
        <f t="shared" si="36"/>
        <v>2.4999999999999467E-2</v>
      </c>
      <c r="G193" s="2">
        <f t="shared" si="32"/>
        <v>190</v>
      </c>
      <c r="H193" s="5">
        <f t="shared" si="37"/>
        <v>1.718213058419244E-3</v>
      </c>
      <c r="I193" s="5">
        <f t="shared" si="38"/>
        <v>7.1189510072310763E-4</v>
      </c>
      <c r="J193" s="5">
        <f t="shared" si="39"/>
        <v>0.32646048109965548</v>
      </c>
      <c r="K193" s="5">
        <f t="shared" si="40"/>
        <v>7.0750525723425051E-2</v>
      </c>
      <c r="L193" s="2">
        <f t="shared" si="41"/>
        <v>2.3218815142910909E-2</v>
      </c>
      <c r="M193" s="2">
        <f t="shared" si="42"/>
        <v>2.3332073577477273E-2</v>
      </c>
    </row>
    <row r="194" spans="1:13" x14ac:dyDescent="0.3">
      <c r="A194">
        <v>5134</v>
      </c>
      <c r="B194">
        <v>13.6</v>
      </c>
      <c r="C194" s="4">
        <f t="shared" si="33"/>
        <v>0.15499999999999936</v>
      </c>
      <c r="D194" s="4">
        <f t="shared" si="34"/>
        <v>3.2500000000000195E-2</v>
      </c>
      <c r="E194" s="4">
        <f t="shared" si="35"/>
        <v>8.4999999999999964E-2</v>
      </c>
      <c r="F194" s="4">
        <f t="shared" si="36"/>
        <v>7.5000000000002842E-3</v>
      </c>
      <c r="G194" s="2">
        <f t="shared" si="32"/>
        <v>191</v>
      </c>
      <c r="H194" s="5">
        <f t="shared" si="37"/>
        <v>1.718213058419244E-3</v>
      </c>
      <c r="I194" s="5">
        <f t="shared" si="38"/>
        <v>7.1929965600551734E-4</v>
      </c>
      <c r="J194" s="5">
        <f t="shared" si="39"/>
        <v>0.32817869415807471</v>
      </c>
      <c r="K194" s="5">
        <f t="shared" si="40"/>
        <v>7.1469825379430571E-2</v>
      </c>
      <c r="L194" s="2">
        <f t="shared" si="41"/>
        <v>2.3577674351977031E-2</v>
      </c>
      <c r="M194" s="2">
        <f t="shared" si="42"/>
        <v>2.36938835218161E-2</v>
      </c>
    </row>
    <row r="195" spans="1:13" x14ac:dyDescent="0.3">
      <c r="A195">
        <v>4757</v>
      </c>
      <c r="B195">
        <v>13.77</v>
      </c>
      <c r="C195" s="4">
        <f t="shared" si="33"/>
        <v>0.15500000000000025</v>
      </c>
      <c r="D195" s="4">
        <f t="shared" si="34"/>
        <v>-3.4999999999999698E-2</v>
      </c>
      <c r="E195" s="4">
        <f t="shared" si="35"/>
        <v>7.0000000000000284E-2</v>
      </c>
      <c r="F195" s="4">
        <f t="shared" si="36"/>
        <v>-7.4999999999998401E-3</v>
      </c>
      <c r="G195" s="2">
        <f t="shared" si="32"/>
        <v>192</v>
      </c>
      <c r="H195" s="5">
        <f t="shared" si="37"/>
        <v>1.718213058419244E-3</v>
      </c>
      <c r="I195" s="5">
        <f t="shared" si="38"/>
        <v>7.2829090170558632E-4</v>
      </c>
      <c r="J195" s="5">
        <f t="shared" si="39"/>
        <v>0.32989690721649395</v>
      </c>
      <c r="K195" s="5">
        <f t="shared" si="40"/>
        <v>7.2198116281136163E-2</v>
      </c>
      <c r="L195" s="2">
        <f t="shared" si="41"/>
        <v>2.3941987014191136E-2</v>
      </c>
      <c r="M195" s="2">
        <f t="shared" si="42"/>
        <v>2.4060638923917185E-2</v>
      </c>
    </row>
    <row r="196" spans="1:13" x14ac:dyDescent="0.3">
      <c r="A196">
        <v>5187</v>
      </c>
      <c r="B196">
        <v>13.91</v>
      </c>
      <c r="C196" s="4">
        <f t="shared" si="33"/>
        <v>8.4999999999999964E-2</v>
      </c>
      <c r="D196" s="4">
        <f t="shared" si="34"/>
        <v>-6.25E-2</v>
      </c>
      <c r="E196" s="4">
        <f t="shared" si="35"/>
        <v>1.499999999999968E-2</v>
      </c>
      <c r="F196" s="4">
        <f t="shared" si="36"/>
        <v>-2.7500000000000302E-2</v>
      </c>
      <c r="G196" s="2">
        <f t="shared" si="32"/>
        <v>193</v>
      </c>
      <c r="H196" s="5">
        <f t="shared" si="37"/>
        <v>1.718213058419244E-3</v>
      </c>
      <c r="I196" s="5">
        <f t="shared" si="38"/>
        <v>7.3569545698799602E-4</v>
      </c>
      <c r="J196" s="5">
        <f t="shared" si="39"/>
        <v>0.33161512027491319</v>
      </c>
      <c r="K196" s="5">
        <f t="shared" si="40"/>
        <v>7.293381173812416E-2</v>
      </c>
      <c r="L196" s="2">
        <f t="shared" si="41"/>
        <v>2.4311270579374655E-2</v>
      </c>
      <c r="M196" s="2">
        <f t="shared" si="42"/>
        <v>2.4430448659634389E-2</v>
      </c>
    </row>
    <row r="197" spans="1:13" x14ac:dyDescent="0.3">
      <c r="A197">
        <v>4641</v>
      </c>
      <c r="B197">
        <v>13.94</v>
      </c>
      <c r="C197" s="4">
        <f t="shared" si="33"/>
        <v>3.0000000000000249E-2</v>
      </c>
      <c r="D197" s="4">
        <f t="shared" si="34"/>
        <v>-2.2499999999999964E-2</v>
      </c>
      <c r="E197" s="4">
        <f t="shared" si="35"/>
        <v>1.5000000000000568E-2</v>
      </c>
      <c r="F197" s="4">
        <f t="shared" si="36"/>
        <v>4.4408920985006262E-16</v>
      </c>
      <c r="G197" s="2">
        <f t="shared" si="32"/>
        <v>194</v>
      </c>
      <c r="H197" s="5">
        <f t="shared" si="37"/>
        <v>1.718213058419244E-3</v>
      </c>
      <c r="I197" s="5">
        <f t="shared" si="38"/>
        <v>7.372821474056553E-4</v>
      </c>
      <c r="J197" s="5">
        <f t="shared" si="39"/>
        <v>0.33333333333333243</v>
      </c>
      <c r="K197" s="5">
        <f t="shared" si="40"/>
        <v>7.3671093885529809E-2</v>
      </c>
      <c r="L197" s="2">
        <f t="shared" si="41"/>
        <v>2.4683613930718683E-2</v>
      </c>
      <c r="M197" s="2">
        <f t="shared" si="42"/>
        <v>2.4803320907784306E-2</v>
      </c>
    </row>
    <row r="198" spans="1:13" x14ac:dyDescent="0.3">
      <c r="A198">
        <v>5058</v>
      </c>
      <c r="B198">
        <v>13.97</v>
      </c>
      <c r="C198" s="4">
        <f t="shared" si="33"/>
        <v>4.0000000000000036E-2</v>
      </c>
      <c r="D198" s="4">
        <f t="shared" si="34"/>
        <v>1.499999999999968E-2</v>
      </c>
      <c r="E198" s="4">
        <f t="shared" si="35"/>
        <v>2.4999999999999467E-2</v>
      </c>
      <c r="F198" s="4">
        <f t="shared" si="36"/>
        <v>4.9999999999994493E-3</v>
      </c>
      <c r="G198" s="2">
        <f t="shared" ref="G198:G261" si="43">G197+1</f>
        <v>195</v>
      </c>
      <c r="H198" s="5">
        <f t="shared" si="37"/>
        <v>1.718213058419244E-3</v>
      </c>
      <c r="I198" s="5">
        <f t="shared" si="38"/>
        <v>7.3886883782331458E-4</v>
      </c>
      <c r="J198" s="5">
        <f t="shared" si="39"/>
        <v>0.33505154639175166</v>
      </c>
      <c r="K198" s="5">
        <f t="shared" si="40"/>
        <v>7.4409962723353124E-2</v>
      </c>
      <c r="L198" s="2">
        <f t="shared" si="41"/>
        <v>2.5059025247039814E-2</v>
      </c>
      <c r="M198" s="2">
        <f t="shared" si="42"/>
        <v>2.5179618262568912E-2</v>
      </c>
    </row>
    <row r="199" spans="1:13" x14ac:dyDescent="0.3">
      <c r="A199">
        <v>4743</v>
      </c>
      <c r="B199">
        <v>14.02</v>
      </c>
      <c r="C199" s="4">
        <f t="shared" si="33"/>
        <v>5.9999999999999609E-2</v>
      </c>
      <c r="D199" s="4">
        <f t="shared" si="34"/>
        <v>2.4999999999999467E-3</v>
      </c>
      <c r="E199" s="4">
        <f t="shared" si="35"/>
        <v>3.5000000000000142E-2</v>
      </c>
      <c r="F199" s="4">
        <f t="shared" si="36"/>
        <v>5.0000000000003375E-3</v>
      </c>
      <c r="G199" s="2">
        <f t="shared" si="43"/>
        <v>196</v>
      </c>
      <c r="H199" s="5">
        <f t="shared" si="37"/>
        <v>1.718213058419244E-3</v>
      </c>
      <c r="I199" s="5">
        <f t="shared" si="38"/>
        <v>7.4151332185274656E-4</v>
      </c>
      <c r="J199" s="5">
        <f t="shared" si="39"/>
        <v>0.3367697594501709</v>
      </c>
      <c r="K199" s="5">
        <f t="shared" si="40"/>
        <v>7.5151476045205876E-2</v>
      </c>
      <c r="L199" s="2">
        <f t="shared" si="41"/>
        <v>2.5437870757569616E-2</v>
      </c>
      <c r="M199" s="2">
        <f t="shared" si="42"/>
        <v>2.5559710588249355E-2</v>
      </c>
    </row>
    <row r="200" spans="1:13" x14ac:dyDescent="0.3">
      <c r="A200">
        <v>5060</v>
      </c>
      <c r="B200">
        <v>14.09</v>
      </c>
      <c r="C200" s="4">
        <f t="shared" si="33"/>
        <v>4.4999999999999929E-2</v>
      </c>
      <c r="D200" s="4">
        <f t="shared" si="34"/>
        <v>1.2500000000000178E-2</v>
      </c>
      <c r="E200" s="4">
        <f t="shared" si="35"/>
        <v>9.9999999999997868E-3</v>
      </c>
      <c r="F200" s="4">
        <f t="shared" si="36"/>
        <v>-1.2500000000000178E-2</v>
      </c>
      <c r="G200" s="2">
        <f t="shared" si="43"/>
        <v>197</v>
      </c>
      <c r="H200" s="5">
        <f t="shared" si="37"/>
        <v>1.718213058419244E-3</v>
      </c>
      <c r="I200" s="5">
        <f t="shared" si="38"/>
        <v>7.4521559949395147E-4</v>
      </c>
      <c r="J200" s="5">
        <f t="shared" si="39"/>
        <v>0.33848797250859014</v>
      </c>
      <c r="K200" s="5">
        <f t="shared" si="40"/>
        <v>7.5896691644699824E-2</v>
      </c>
      <c r="L200" s="2">
        <f t="shared" si="41"/>
        <v>2.5820523961598837E-2</v>
      </c>
      <c r="M200" s="2">
        <f t="shared" si="42"/>
        <v>2.5942721842693559E-2</v>
      </c>
    </row>
    <row r="201" spans="1:13" x14ac:dyDescent="0.3">
      <c r="A201">
        <v>4793</v>
      </c>
      <c r="B201">
        <v>14.11</v>
      </c>
      <c r="C201" s="4">
        <f t="shared" si="33"/>
        <v>8.4999999999999964E-2</v>
      </c>
      <c r="D201" s="4">
        <f t="shared" si="34"/>
        <v>5.0000000000000266E-2</v>
      </c>
      <c r="E201" s="4">
        <f t="shared" si="35"/>
        <v>7.5000000000000178E-2</v>
      </c>
      <c r="F201" s="4">
        <f t="shared" si="36"/>
        <v>3.2500000000000195E-2</v>
      </c>
      <c r="G201" s="2">
        <f t="shared" si="43"/>
        <v>198</v>
      </c>
      <c r="H201" s="5">
        <f t="shared" si="37"/>
        <v>1.718213058419244E-3</v>
      </c>
      <c r="I201" s="5">
        <f t="shared" si="38"/>
        <v>7.4627339310572418E-4</v>
      </c>
      <c r="J201" s="5">
        <f t="shared" si="39"/>
        <v>0.34020618556700938</v>
      </c>
      <c r="K201" s="5">
        <f t="shared" si="40"/>
        <v>7.6642965037805544E-2</v>
      </c>
      <c r="L201" s="2">
        <f t="shared" si="41"/>
        <v>2.6206099729421412E-2</v>
      </c>
      <c r="M201" s="2">
        <f t="shared" si="42"/>
        <v>2.6330996619989468E-2</v>
      </c>
    </row>
    <row r="202" spans="1:13" x14ac:dyDescent="0.3">
      <c r="A202">
        <v>4584</v>
      </c>
      <c r="B202">
        <v>14.26</v>
      </c>
      <c r="C202" s="4">
        <f t="shared" si="33"/>
        <v>0.14500000000000046</v>
      </c>
      <c r="D202" s="4">
        <f t="shared" si="34"/>
        <v>2.7499999999999858E-2</v>
      </c>
      <c r="E202" s="4">
        <f t="shared" si="35"/>
        <v>7.0000000000000284E-2</v>
      </c>
      <c r="F202" s="4">
        <f t="shared" si="36"/>
        <v>-2.4999999999999467E-3</v>
      </c>
      <c r="G202" s="2">
        <f t="shared" si="43"/>
        <v>199</v>
      </c>
      <c r="H202" s="5">
        <f t="shared" si="37"/>
        <v>1.718213058419244E-3</v>
      </c>
      <c r="I202" s="5">
        <f t="shared" si="38"/>
        <v>7.5420684519402034E-4</v>
      </c>
      <c r="J202" s="5">
        <f t="shared" si="39"/>
        <v>0.34192439862542862</v>
      </c>
      <c r="K202" s="5">
        <f t="shared" si="40"/>
        <v>7.7397171882999563E-2</v>
      </c>
      <c r="L202" s="2">
        <f t="shared" si="41"/>
        <v>2.6596966282817647E-2</v>
      </c>
      <c r="M202" s="2">
        <f t="shared" si="42"/>
        <v>2.6724394971497731E-2</v>
      </c>
    </row>
    <row r="203" spans="1:13" x14ac:dyDescent="0.3">
      <c r="A203">
        <v>5196</v>
      </c>
      <c r="B203">
        <v>14.4</v>
      </c>
      <c r="C203" s="4">
        <f t="shared" si="33"/>
        <v>0.13999999999999968</v>
      </c>
      <c r="D203" s="4">
        <f t="shared" si="34"/>
        <v>-2.7500000000000302E-2</v>
      </c>
      <c r="E203" s="4">
        <f t="shared" si="35"/>
        <v>6.9999999999999396E-2</v>
      </c>
      <c r="F203" s="4">
        <f t="shared" si="36"/>
        <v>-4.4408920985006262E-16</v>
      </c>
      <c r="G203" s="2">
        <f t="shared" si="43"/>
        <v>200</v>
      </c>
      <c r="H203" s="5">
        <f t="shared" si="37"/>
        <v>1.718213058419244E-3</v>
      </c>
      <c r="I203" s="5">
        <f t="shared" si="38"/>
        <v>7.6161140047643016E-4</v>
      </c>
      <c r="J203" s="5">
        <f t="shared" si="39"/>
        <v>0.34364261168384785</v>
      </c>
      <c r="K203" s="5">
        <f t="shared" si="40"/>
        <v>7.8158783283475988E-2</v>
      </c>
      <c r="L203" s="2">
        <f t="shared" si="41"/>
        <v>2.6992981855633386E-2</v>
      </c>
      <c r="M203" s="2">
        <f t="shared" si="42"/>
        <v>2.7122955065029077E-2</v>
      </c>
    </row>
    <row r="204" spans="1:13" x14ac:dyDescent="0.3">
      <c r="A204">
        <v>4798</v>
      </c>
      <c r="B204">
        <v>14.54</v>
      </c>
      <c r="C204" s="4">
        <f t="shared" si="33"/>
        <v>8.9999999999999858E-2</v>
      </c>
      <c r="D204" s="4">
        <f t="shared" si="34"/>
        <v>-3.2499999999999751E-2</v>
      </c>
      <c r="E204" s="4">
        <f t="shared" si="35"/>
        <v>2.0000000000000462E-2</v>
      </c>
      <c r="F204" s="4">
        <f t="shared" si="36"/>
        <v>-2.4999999999999467E-2</v>
      </c>
      <c r="G204" s="2">
        <f t="shared" si="43"/>
        <v>201</v>
      </c>
      <c r="H204" s="5">
        <f t="shared" si="37"/>
        <v>1.718213058419244E-3</v>
      </c>
      <c r="I204" s="5">
        <f t="shared" si="38"/>
        <v>7.6901595575883986E-4</v>
      </c>
      <c r="J204" s="5">
        <f t="shared" si="39"/>
        <v>0.34536082474226709</v>
      </c>
      <c r="K204" s="5">
        <f t="shared" si="40"/>
        <v>7.8927799239234833E-2</v>
      </c>
      <c r="L204" s="2">
        <f t="shared" si="41"/>
        <v>2.7394184615679367E-2</v>
      </c>
      <c r="M204" s="2">
        <f t="shared" si="42"/>
        <v>2.7524888466023398E-2</v>
      </c>
    </row>
    <row r="205" spans="1:13" x14ac:dyDescent="0.3">
      <c r="A205">
        <v>4997</v>
      </c>
      <c r="B205">
        <v>14.58</v>
      </c>
      <c r="C205" s="4">
        <f t="shared" si="33"/>
        <v>7.5000000000000178E-2</v>
      </c>
      <c r="D205" s="4">
        <f t="shared" si="34"/>
        <v>-1.5000000000000124E-2</v>
      </c>
      <c r="E205" s="4">
        <f t="shared" si="35"/>
        <v>5.4999999999999716E-2</v>
      </c>
      <c r="F205" s="4">
        <f t="shared" si="36"/>
        <v>1.7499999999999627E-2</v>
      </c>
      <c r="G205" s="2">
        <f t="shared" si="43"/>
        <v>202</v>
      </c>
      <c r="H205" s="5">
        <f t="shared" si="37"/>
        <v>1.718213058419244E-3</v>
      </c>
      <c r="I205" s="5">
        <f t="shared" si="38"/>
        <v>7.7113154298238549E-4</v>
      </c>
      <c r="J205" s="5">
        <f t="shared" si="39"/>
        <v>0.34707903780068633</v>
      </c>
      <c r="K205" s="5">
        <f t="shared" si="40"/>
        <v>7.9698930782217223E-2</v>
      </c>
      <c r="L205" s="2">
        <f t="shared" si="41"/>
        <v>2.7798767953247511E-2</v>
      </c>
      <c r="M205" s="2">
        <f t="shared" si="42"/>
        <v>2.7931491062530851E-2</v>
      </c>
    </row>
    <row r="206" spans="1:13" x14ac:dyDescent="0.3">
      <c r="A206">
        <v>5044</v>
      </c>
      <c r="B206">
        <v>14.69</v>
      </c>
      <c r="C206" s="4">
        <f t="shared" si="33"/>
        <v>5.9999999999999609E-2</v>
      </c>
      <c r="D206" s="4">
        <f t="shared" si="34"/>
        <v>-2.9999999999999805E-2</v>
      </c>
      <c r="E206" s="4">
        <f t="shared" si="35"/>
        <v>4.9999999999998934E-3</v>
      </c>
      <c r="F206" s="4">
        <f t="shared" si="36"/>
        <v>-2.4999999999999911E-2</v>
      </c>
      <c r="G206" s="2">
        <f t="shared" si="43"/>
        <v>203</v>
      </c>
      <c r="H206" s="5">
        <f t="shared" si="37"/>
        <v>1.718213058419244E-3</v>
      </c>
      <c r="I206" s="5">
        <f t="shared" si="38"/>
        <v>7.7694940784713603E-4</v>
      </c>
      <c r="J206" s="5">
        <f t="shared" si="39"/>
        <v>0.34879725085910557</v>
      </c>
      <c r="K206" s="5">
        <f t="shared" si="40"/>
        <v>8.0475880190064353E-2</v>
      </c>
      <c r="L206" s="2">
        <f t="shared" si="41"/>
        <v>2.8208040478991551E-2</v>
      </c>
      <c r="M206" s="2">
        <f t="shared" si="42"/>
        <v>2.8340948066026772E-2</v>
      </c>
    </row>
    <row r="207" spans="1:13" x14ac:dyDescent="0.3">
      <c r="A207">
        <v>5047</v>
      </c>
      <c r="B207">
        <v>14.7</v>
      </c>
      <c r="C207" s="4">
        <f t="shared" si="33"/>
        <v>1.5000000000000568E-2</v>
      </c>
      <c r="D207" s="4">
        <f t="shared" si="34"/>
        <v>4.4408920985006262E-16</v>
      </c>
      <c r="E207" s="4">
        <f t="shared" si="35"/>
        <v>1.0000000000000675E-2</v>
      </c>
      <c r="F207" s="4">
        <f t="shared" si="36"/>
        <v>2.5000000000003908E-3</v>
      </c>
      <c r="G207" s="2">
        <f t="shared" si="43"/>
        <v>204</v>
      </c>
      <c r="H207" s="5">
        <f t="shared" si="37"/>
        <v>1.718213058419244E-3</v>
      </c>
      <c r="I207" s="5">
        <f t="shared" si="38"/>
        <v>7.7747830465302239E-4</v>
      </c>
      <c r="J207" s="5">
        <f t="shared" si="39"/>
        <v>0.35051546391752481</v>
      </c>
      <c r="K207" s="5">
        <f t="shared" si="40"/>
        <v>8.1253358494717376E-2</v>
      </c>
      <c r="L207" s="2">
        <f t="shared" si="41"/>
        <v>2.8620169229238858E-2</v>
      </c>
      <c r="M207" s="2">
        <f t="shared" si="42"/>
        <v>2.875344758929264E-2</v>
      </c>
    </row>
    <row r="208" spans="1:13" x14ac:dyDescent="0.3">
      <c r="A208">
        <v>4875</v>
      </c>
      <c r="B208">
        <v>14.72</v>
      </c>
      <c r="C208" s="4">
        <f t="shared" si="33"/>
        <v>6.0000000000000497E-2</v>
      </c>
      <c r="D208" s="4">
        <f t="shared" si="34"/>
        <v>2.4999999999999467E-2</v>
      </c>
      <c r="E208" s="4">
        <f t="shared" si="35"/>
        <v>4.9999999999999822E-2</v>
      </c>
      <c r="F208" s="4">
        <f t="shared" si="36"/>
        <v>1.9999999999999574E-2</v>
      </c>
      <c r="G208" s="2">
        <f t="shared" si="43"/>
        <v>205</v>
      </c>
      <c r="H208" s="5">
        <f t="shared" si="37"/>
        <v>1.718213058419244E-3</v>
      </c>
      <c r="I208" s="5">
        <f t="shared" si="38"/>
        <v>7.7853609826479531E-4</v>
      </c>
      <c r="J208" s="5">
        <f t="shared" si="39"/>
        <v>0.35223367697594404</v>
      </c>
      <c r="K208" s="5">
        <f t="shared" si="40"/>
        <v>8.2031894592982171E-2</v>
      </c>
      <c r="L208" s="2">
        <f t="shared" si="41"/>
        <v>2.9035344134285705E-2</v>
      </c>
      <c r="M208" s="2">
        <f t="shared" si="42"/>
        <v>2.9170485447006268E-2</v>
      </c>
    </row>
    <row r="209" spans="1:13" x14ac:dyDescent="0.3">
      <c r="A209">
        <v>5011</v>
      </c>
      <c r="B209">
        <v>14.82</v>
      </c>
      <c r="C209" s="4">
        <f t="shared" si="33"/>
        <v>6.4999999999999503E-2</v>
      </c>
      <c r="D209" s="4">
        <f t="shared" si="34"/>
        <v>-2.2500000000000409E-2</v>
      </c>
      <c r="E209" s="4">
        <f t="shared" si="35"/>
        <v>1.499999999999968E-2</v>
      </c>
      <c r="F209" s="4">
        <f t="shared" si="36"/>
        <v>-1.7500000000000071E-2</v>
      </c>
      <c r="G209" s="2">
        <f t="shared" si="43"/>
        <v>206</v>
      </c>
      <c r="H209" s="5">
        <f t="shared" si="37"/>
        <v>1.718213058419244E-3</v>
      </c>
      <c r="I209" s="5">
        <f t="shared" si="38"/>
        <v>7.8382506632365938E-4</v>
      </c>
      <c r="J209" s="5">
        <f t="shared" si="39"/>
        <v>0.35395189003436328</v>
      </c>
      <c r="K209" s="5">
        <f t="shared" si="40"/>
        <v>8.2815719659305828E-2</v>
      </c>
      <c r="L209" s="2">
        <f t="shared" si="41"/>
        <v>2.9455075548928279E-2</v>
      </c>
      <c r="M209" s="2">
        <f t="shared" si="42"/>
        <v>2.9590778473721074E-2</v>
      </c>
    </row>
    <row r="210" spans="1:13" x14ac:dyDescent="0.3">
      <c r="A210">
        <v>4941</v>
      </c>
      <c r="B210">
        <v>14.85</v>
      </c>
      <c r="C210" s="4">
        <f t="shared" si="33"/>
        <v>1.499999999999968E-2</v>
      </c>
      <c r="D210" s="4">
        <f t="shared" si="34"/>
        <v>-1.9999999999999574E-2</v>
      </c>
      <c r="E210" s="4">
        <f t="shared" si="35"/>
        <v>0</v>
      </c>
      <c r="F210" s="4">
        <f t="shared" si="36"/>
        <v>-7.4999999999998401E-3</v>
      </c>
      <c r="G210" s="2">
        <f t="shared" si="43"/>
        <v>207</v>
      </c>
      <c r="H210" s="5">
        <f t="shared" si="37"/>
        <v>1.718213058419244E-3</v>
      </c>
      <c r="I210" s="5">
        <f t="shared" si="38"/>
        <v>7.8541175674131855E-4</v>
      </c>
      <c r="J210" s="5">
        <f t="shared" si="39"/>
        <v>0.35567010309278252</v>
      </c>
      <c r="K210" s="5">
        <f t="shared" si="40"/>
        <v>8.360113141604715E-2</v>
      </c>
      <c r="L210" s="2">
        <f t="shared" si="41"/>
        <v>2.9878067585116425E-2</v>
      </c>
      <c r="M210" s="2">
        <f t="shared" si="42"/>
        <v>3.0013770509909218E-2</v>
      </c>
    </row>
    <row r="211" spans="1:13" x14ac:dyDescent="0.3">
      <c r="A211">
        <v>4659</v>
      </c>
      <c r="B211">
        <v>14.85</v>
      </c>
      <c r="C211" s="4">
        <f t="shared" si="33"/>
        <v>2.5000000000000355E-2</v>
      </c>
      <c r="D211" s="4">
        <f t="shared" si="34"/>
        <v>3.5000000000000142E-2</v>
      </c>
      <c r="E211" s="4">
        <f t="shared" si="35"/>
        <v>2.5000000000000355E-2</v>
      </c>
      <c r="F211" s="4">
        <f t="shared" si="36"/>
        <v>1.2500000000000178E-2</v>
      </c>
      <c r="G211" s="2">
        <f t="shared" si="43"/>
        <v>208</v>
      </c>
      <c r="H211" s="5">
        <f t="shared" si="37"/>
        <v>1.718213058419244E-3</v>
      </c>
      <c r="I211" s="5">
        <f t="shared" si="38"/>
        <v>7.8541175674131855E-4</v>
      </c>
      <c r="J211" s="5">
        <f t="shared" si="39"/>
        <v>0.35738831615120176</v>
      </c>
      <c r="K211" s="5">
        <f t="shared" si="40"/>
        <v>8.4386543172788472E-2</v>
      </c>
      <c r="L211" s="2">
        <f t="shared" si="41"/>
        <v>3.0303758630777906E-2</v>
      </c>
      <c r="M211" s="2">
        <f t="shared" si="42"/>
        <v>3.0440406663265064E-2</v>
      </c>
    </row>
    <row r="212" spans="1:13" x14ac:dyDescent="0.3">
      <c r="A212">
        <v>4754</v>
      </c>
      <c r="B212">
        <v>14.9</v>
      </c>
      <c r="C212" s="4">
        <f t="shared" si="33"/>
        <v>8.4999999999999964E-2</v>
      </c>
      <c r="D212" s="4">
        <f t="shared" si="34"/>
        <v>2.4999999999999911E-2</v>
      </c>
      <c r="E212" s="4">
        <f t="shared" si="35"/>
        <v>5.9999999999999609E-2</v>
      </c>
      <c r="F212" s="4">
        <f t="shared" si="36"/>
        <v>1.7499999999999627E-2</v>
      </c>
      <c r="G212" s="2">
        <f t="shared" si="43"/>
        <v>209</v>
      </c>
      <c r="H212" s="5">
        <f t="shared" si="37"/>
        <v>1.718213058419244E-3</v>
      </c>
      <c r="I212" s="5">
        <f t="shared" si="38"/>
        <v>7.8805624077075065E-4</v>
      </c>
      <c r="J212" s="5">
        <f t="shared" si="39"/>
        <v>0.35910652920962099</v>
      </c>
      <c r="K212" s="5">
        <f t="shared" si="40"/>
        <v>8.5174599413559218E-2</v>
      </c>
      <c r="L212" s="2">
        <f t="shared" si="41"/>
        <v>3.0733102881181074E-2</v>
      </c>
      <c r="M212" s="2">
        <f t="shared" si="42"/>
        <v>3.08720300772235E-2</v>
      </c>
    </row>
    <row r="213" spans="1:13" x14ac:dyDescent="0.3">
      <c r="A213">
        <v>5048</v>
      </c>
      <c r="B213">
        <v>15.02</v>
      </c>
      <c r="C213" s="4">
        <f t="shared" si="33"/>
        <v>7.5000000000000178E-2</v>
      </c>
      <c r="D213" s="4">
        <f t="shared" si="34"/>
        <v>-2.9999999999999805E-2</v>
      </c>
      <c r="E213" s="4">
        <f t="shared" si="35"/>
        <v>1.5000000000000568E-2</v>
      </c>
      <c r="F213" s="4">
        <f t="shared" si="36"/>
        <v>-2.249999999999952E-2</v>
      </c>
      <c r="G213" s="2">
        <f t="shared" si="43"/>
        <v>210</v>
      </c>
      <c r="H213" s="5">
        <f t="shared" si="37"/>
        <v>1.718213058419244E-3</v>
      </c>
      <c r="I213" s="5">
        <f t="shared" si="38"/>
        <v>7.9440300244138754E-4</v>
      </c>
      <c r="J213" s="5">
        <f t="shared" si="39"/>
        <v>0.36082474226804023</v>
      </c>
      <c r="K213" s="5">
        <f t="shared" si="40"/>
        <v>8.5969002416000612E-2</v>
      </c>
      <c r="L213" s="2">
        <f t="shared" si="41"/>
        <v>3.1167456202364396E-2</v>
      </c>
      <c r="M213" s="2">
        <f t="shared" si="42"/>
        <v>3.1306955915567827E-2</v>
      </c>
    </row>
    <row r="214" spans="1:13" x14ac:dyDescent="0.3">
      <c r="A214">
        <v>4648</v>
      </c>
      <c r="B214">
        <v>15.05</v>
      </c>
      <c r="C214" s="4">
        <f t="shared" si="33"/>
        <v>2.5000000000000355E-2</v>
      </c>
      <c r="D214" s="4">
        <f t="shared" si="34"/>
        <v>-2.0000000000000462E-2</v>
      </c>
      <c r="E214" s="4">
        <f t="shared" si="35"/>
        <v>9.9999999999997868E-3</v>
      </c>
      <c r="F214" s="4">
        <f t="shared" si="36"/>
        <v>-2.5000000000003908E-3</v>
      </c>
      <c r="G214" s="2">
        <f t="shared" si="43"/>
        <v>211</v>
      </c>
      <c r="H214" s="5">
        <f t="shared" si="37"/>
        <v>1.718213058419244E-3</v>
      </c>
      <c r="I214" s="5">
        <f t="shared" si="38"/>
        <v>7.9598969285904681E-4</v>
      </c>
      <c r="J214" s="5">
        <f t="shared" si="39"/>
        <v>0.36254295532645947</v>
      </c>
      <c r="K214" s="5">
        <f t="shared" si="40"/>
        <v>8.6764992108859657E-2</v>
      </c>
      <c r="L214" s="2">
        <f t="shared" si="41"/>
        <v>3.1605117400478E-2</v>
      </c>
      <c r="M214" s="2">
        <f t="shared" si="42"/>
        <v>3.1745000609303568E-2</v>
      </c>
    </row>
    <row r="215" spans="1:13" x14ac:dyDescent="0.3">
      <c r="A215">
        <v>4558</v>
      </c>
      <c r="B215">
        <v>15.07</v>
      </c>
      <c r="C215" s="4">
        <f t="shared" si="33"/>
        <v>3.4999999999999254E-2</v>
      </c>
      <c r="D215" s="4">
        <f t="shared" si="34"/>
        <v>4.9999999999999822E-2</v>
      </c>
      <c r="E215" s="4">
        <f t="shared" si="35"/>
        <v>2.4999999999999467E-2</v>
      </c>
      <c r="F215" s="4">
        <f t="shared" si="36"/>
        <v>7.4999999999998401E-3</v>
      </c>
      <c r="G215" s="2">
        <f t="shared" si="43"/>
        <v>212</v>
      </c>
      <c r="H215" s="5">
        <f t="shared" si="37"/>
        <v>1.718213058419244E-3</v>
      </c>
      <c r="I215" s="5">
        <f t="shared" si="38"/>
        <v>7.9704748647081963E-4</v>
      </c>
      <c r="J215" s="5">
        <f t="shared" si="39"/>
        <v>0.36426116838487871</v>
      </c>
      <c r="K215" s="5">
        <f t="shared" si="40"/>
        <v>8.7562039595330474E-2</v>
      </c>
      <c r="L215" s="2">
        <f t="shared" si="41"/>
        <v>3.2045901089012611E-2</v>
      </c>
      <c r="M215" s="2">
        <f t="shared" si="42"/>
        <v>3.2186747580680519E-2</v>
      </c>
    </row>
    <row r="216" spans="1:13" x14ac:dyDescent="0.3">
      <c r="A216">
        <v>5168</v>
      </c>
      <c r="B216">
        <v>15.12</v>
      </c>
      <c r="C216" s="4">
        <f t="shared" si="33"/>
        <v>0.125</v>
      </c>
      <c r="D216" s="4">
        <f t="shared" si="34"/>
        <v>4.000000000000048E-2</v>
      </c>
      <c r="E216" s="4">
        <f t="shared" si="35"/>
        <v>0.10000000000000053</v>
      </c>
      <c r="F216" s="4">
        <f t="shared" si="36"/>
        <v>3.7500000000000533E-2</v>
      </c>
      <c r="G216" s="2">
        <f t="shared" si="43"/>
        <v>213</v>
      </c>
      <c r="H216" s="5">
        <f t="shared" si="37"/>
        <v>1.718213058419244E-3</v>
      </c>
      <c r="I216" s="5">
        <f t="shared" si="38"/>
        <v>7.9969197050025161E-4</v>
      </c>
      <c r="J216" s="5">
        <f t="shared" si="39"/>
        <v>0.36597938144329795</v>
      </c>
      <c r="K216" s="5">
        <f t="shared" si="40"/>
        <v>8.8361731565830728E-2</v>
      </c>
      <c r="L216" s="2">
        <f t="shared" si="41"/>
        <v>3.2490396142762411E-2</v>
      </c>
      <c r="M216" s="2">
        <f t="shared" si="42"/>
        <v>3.2635113940947633E-2</v>
      </c>
    </row>
    <row r="217" spans="1:13" x14ac:dyDescent="0.3">
      <c r="A217">
        <v>4903</v>
      </c>
      <c r="B217">
        <v>15.32</v>
      </c>
      <c r="C217" s="4">
        <f t="shared" si="33"/>
        <v>0.11500000000000021</v>
      </c>
      <c r="D217" s="4">
        <f t="shared" si="34"/>
        <v>-1.7500000000000071E-2</v>
      </c>
      <c r="E217" s="4">
        <f t="shared" si="35"/>
        <v>1.499999999999968E-2</v>
      </c>
      <c r="F217" s="4">
        <f t="shared" si="36"/>
        <v>-4.2500000000000426E-2</v>
      </c>
      <c r="G217" s="2">
        <f t="shared" si="43"/>
        <v>214</v>
      </c>
      <c r="H217" s="5">
        <f t="shared" si="37"/>
        <v>1.718213058419244E-3</v>
      </c>
      <c r="I217" s="5">
        <f t="shared" si="38"/>
        <v>8.1026990661797987E-4</v>
      </c>
      <c r="J217" s="5">
        <f t="shared" si="39"/>
        <v>0.36769759450171718</v>
      </c>
      <c r="K217" s="5">
        <f t="shared" si="40"/>
        <v>8.9172001472448706E-2</v>
      </c>
      <c r="L217" s="2">
        <f t="shared" si="41"/>
        <v>3.2941546935698313E-2</v>
      </c>
      <c r="M217" s="2">
        <f t="shared" si="42"/>
        <v>3.3086848156133331E-2</v>
      </c>
    </row>
    <row r="218" spans="1:13" x14ac:dyDescent="0.3">
      <c r="A218">
        <v>4841</v>
      </c>
      <c r="B218">
        <v>15.35</v>
      </c>
      <c r="C218" s="4">
        <f t="shared" si="33"/>
        <v>8.9999999999999858E-2</v>
      </c>
      <c r="D218" s="4">
        <f t="shared" si="34"/>
        <v>-4.9999999999998934E-3</v>
      </c>
      <c r="E218" s="4">
        <f t="shared" si="35"/>
        <v>7.5000000000000178E-2</v>
      </c>
      <c r="F218" s="4">
        <f t="shared" si="36"/>
        <v>3.0000000000000249E-2</v>
      </c>
      <c r="G218" s="2">
        <f t="shared" si="43"/>
        <v>215</v>
      </c>
      <c r="H218" s="5">
        <f t="shared" si="37"/>
        <v>1.718213058419244E-3</v>
      </c>
      <c r="I218" s="5">
        <f t="shared" si="38"/>
        <v>8.1185659703563904E-4</v>
      </c>
      <c r="J218" s="5">
        <f t="shared" si="39"/>
        <v>0.36941580756013642</v>
      </c>
      <c r="K218" s="5">
        <f t="shared" si="40"/>
        <v>8.9983858069484349E-2</v>
      </c>
      <c r="L218" s="2">
        <f t="shared" si="41"/>
        <v>3.3396071036097187E-2</v>
      </c>
      <c r="M218" s="2">
        <f t="shared" si="42"/>
        <v>3.3544302999142142E-2</v>
      </c>
    </row>
    <row r="219" spans="1:13" x14ac:dyDescent="0.3">
      <c r="A219">
        <v>5088</v>
      </c>
      <c r="B219">
        <v>15.5</v>
      </c>
      <c r="C219" s="4">
        <f t="shared" ref="C219:C282" si="44">IF(AND(ISNUMBER(B218),ISNUMBER(B220)),(B220-B218)/2,"")</f>
        <v>0.10500000000000043</v>
      </c>
      <c r="D219" s="4">
        <f t="shared" ref="D219:D282" si="45">IF(AND(ISNUMBER(C218),ISNUMBER(C220)),(C220-C218)/2,"")</f>
        <v>2.7499999999999858E-2</v>
      </c>
      <c r="E219" s="4">
        <f t="shared" ref="E219:E282" si="46">IF(AND(ISNUMBER(B219),ISNUMBER(B220)),(B220-B219)/2,"")</f>
        <v>3.0000000000000249E-2</v>
      </c>
      <c r="F219" s="4">
        <f t="shared" ref="F219:F282" si="47">IF(AND(ISNUMBER(E218),ISNUMBER(E219)),(E219-E218)/2,"")</f>
        <v>-2.2499999999999964E-2</v>
      </c>
      <c r="G219" s="2">
        <f t="shared" si="43"/>
        <v>216</v>
      </c>
      <c r="H219" s="5">
        <f t="shared" ref="H219:H282" si="48">1/MAX(G:G)</f>
        <v>1.718213058419244E-3</v>
      </c>
      <c r="I219" s="5">
        <f t="shared" ref="I219:I282" si="49">B219/SUM(B:B)</f>
        <v>8.1979004912393521E-4</v>
      </c>
      <c r="J219" s="5">
        <f t="shared" ref="J219:J282" si="50">H219+J218</f>
        <v>0.37113402061855566</v>
      </c>
      <c r="K219" s="5">
        <f t="shared" ref="K219:K282" si="51">I219+K218</f>
        <v>9.0803648118608291E-2</v>
      </c>
      <c r="L219" s="2">
        <f t="shared" ref="L219:L282" si="52">K219*J220</f>
        <v>3.3856343027041137E-2</v>
      </c>
      <c r="M219" s="2">
        <f t="shared" ref="M219:M282" si="53">K220*J219</f>
        <v>3.4005752739674461E-2</v>
      </c>
    </row>
    <row r="220" spans="1:13" x14ac:dyDescent="0.3">
      <c r="A220">
        <v>4651</v>
      </c>
      <c r="B220">
        <v>15.56</v>
      </c>
      <c r="C220" s="4">
        <f t="shared" si="44"/>
        <v>0.14499999999999957</v>
      </c>
      <c r="D220" s="4">
        <f t="shared" si="45"/>
        <v>9.9999999999997868E-3</v>
      </c>
      <c r="E220" s="4">
        <f t="shared" si="46"/>
        <v>0.11499999999999932</v>
      </c>
      <c r="F220" s="4">
        <f t="shared" si="47"/>
        <v>4.2499999999999538E-2</v>
      </c>
      <c r="G220" s="2">
        <f t="shared" si="43"/>
        <v>217</v>
      </c>
      <c r="H220" s="5">
        <f t="shared" si="48"/>
        <v>1.718213058419244E-3</v>
      </c>
      <c r="I220" s="5">
        <f t="shared" si="49"/>
        <v>8.2296342995925376E-4</v>
      </c>
      <c r="J220" s="5">
        <f t="shared" si="50"/>
        <v>0.3728522336769749</v>
      </c>
      <c r="K220" s="5">
        <f t="shared" si="51"/>
        <v>9.1626611548567549E-2</v>
      </c>
      <c r="L220" s="2">
        <f t="shared" si="52"/>
        <v>3.4320620820597371E-2</v>
      </c>
      <c r="M220" s="2">
        <f t="shared" si="53"/>
        <v>3.4474566141406253E-2</v>
      </c>
    </row>
    <row r="221" spans="1:13" x14ac:dyDescent="0.3">
      <c r="A221">
        <v>4692</v>
      </c>
      <c r="B221">
        <v>15.79</v>
      </c>
      <c r="C221" s="4">
        <f t="shared" si="44"/>
        <v>0.125</v>
      </c>
      <c r="D221" s="4">
        <f t="shared" si="45"/>
        <v>-4.4999999999999485E-2</v>
      </c>
      <c r="E221" s="4">
        <f t="shared" si="46"/>
        <v>1.0000000000000675E-2</v>
      </c>
      <c r="F221" s="4">
        <f t="shared" si="47"/>
        <v>-5.2499999999999325E-2</v>
      </c>
      <c r="G221" s="2">
        <f t="shared" si="43"/>
        <v>218</v>
      </c>
      <c r="H221" s="5">
        <f t="shared" si="48"/>
        <v>1.718213058419244E-3</v>
      </c>
      <c r="I221" s="5">
        <f t="shared" si="49"/>
        <v>8.3512805649464108E-4</v>
      </c>
      <c r="J221" s="5">
        <f t="shared" si="50"/>
        <v>0.37457044673539414</v>
      </c>
      <c r="K221" s="5">
        <f t="shared" si="51"/>
        <v>9.2461739605062196E-2</v>
      </c>
      <c r="L221" s="2">
        <f t="shared" si="52"/>
        <v>3.4792304078193406E-2</v>
      </c>
      <c r="M221" s="2">
        <f t="shared" si="53"/>
        <v>3.494664561722801E-2</v>
      </c>
    </row>
    <row r="222" spans="1:13" x14ac:dyDescent="0.3">
      <c r="A222">
        <v>4673</v>
      </c>
      <c r="B222">
        <v>15.81</v>
      </c>
      <c r="C222" s="4">
        <f t="shared" si="44"/>
        <v>5.5000000000000604E-2</v>
      </c>
      <c r="D222" s="4">
        <f t="shared" si="45"/>
        <v>-3.2500000000000195E-2</v>
      </c>
      <c r="E222" s="4">
        <f t="shared" si="46"/>
        <v>4.4999999999999929E-2</v>
      </c>
      <c r="F222" s="4">
        <f t="shared" si="47"/>
        <v>1.7499999999999627E-2</v>
      </c>
      <c r="G222" s="2">
        <f t="shared" si="43"/>
        <v>219</v>
      </c>
      <c r="H222" s="5">
        <f t="shared" si="48"/>
        <v>1.718213058419244E-3</v>
      </c>
      <c r="I222" s="5">
        <f t="shared" si="49"/>
        <v>8.3618585010641401E-4</v>
      </c>
      <c r="J222" s="5">
        <f t="shared" si="50"/>
        <v>0.37628865979381337</v>
      </c>
      <c r="K222" s="5">
        <f t="shared" si="51"/>
        <v>9.3297925455168615E-2</v>
      </c>
      <c r="L222" s="2">
        <f t="shared" si="52"/>
        <v>3.5267257044908996E-2</v>
      </c>
      <c r="M222" s="2">
        <f t="shared" si="53"/>
        <v>3.54233897447759E-2</v>
      </c>
    </row>
    <row r="223" spans="1:13" x14ac:dyDescent="0.3">
      <c r="A223">
        <v>5104</v>
      </c>
      <c r="B223">
        <v>15.9</v>
      </c>
      <c r="C223" s="4">
        <f t="shared" si="44"/>
        <v>5.9999999999999609E-2</v>
      </c>
      <c r="D223" s="4">
        <f t="shared" si="45"/>
        <v>-5.0000000000003375E-3</v>
      </c>
      <c r="E223" s="4">
        <f t="shared" si="46"/>
        <v>1.499999999999968E-2</v>
      </c>
      <c r="F223" s="4">
        <f t="shared" si="47"/>
        <v>-1.5000000000000124E-2</v>
      </c>
      <c r="G223" s="2">
        <f t="shared" si="43"/>
        <v>220</v>
      </c>
      <c r="H223" s="5">
        <f t="shared" si="48"/>
        <v>1.718213058419244E-3</v>
      </c>
      <c r="I223" s="5">
        <f t="shared" si="49"/>
        <v>8.4094592135939162E-4</v>
      </c>
      <c r="J223" s="5">
        <f t="shared" si="50"/>
        <v>0.37800687285223261</v>
      </c>
      <c r="K223" s="5">
        <f t="shared" si="51"/>
        <v>9.4138871376528002E-2</v>
      </c>
      <c r="L223" s="2">
        <f t="shared" si="52"/>
        <v>3.5746891020983898E-2</v>
      </c>
      <c r="M223" s="2">
        <f t="shared" si="53"/>
        <v>3.590362350073377E-2</v>
      </c>
    </row>
    <row r="224" spans="1:13" x14ac:dyDescent="0.3">
      <c r="A224">
        <v>4663</v>
      </c>
      <c r="B224">
        <v>15.93</v>
      </c>
      <c r="C224" s="4">
        <f t="shared" si="44"/>
        <v>4.4999999999999929E-2</v>
      </c>
      <c r="D224" s="4">
        <f t="shared" si="45"/>
        <v>-4.9999999999994493E-3</v>
      </c>
      <c r="E224" s="4">
        <f t="shared" si="46"/>
        <v>3.0000000000000249E-2</v>
      </c>
      <c r="F224" s="4">
        <f t="shared" si="47"/>
        <v>7.5000000000002842E-3</v>
      </c>
      <c r="G224" s="2">
        <f t="shared" si="43"/>
        <v>221</v>
      </c>
      <c r="H224" s="5">
        <f t="shared" si="48"/>
        <v>1.718213058419244E-3</v>
      </c>
      <c r="I224" s="5">
        <f t="shared" si="49"/>
        <v>8.4253261177705079E-4</v>
      </c>
      <c r="J224" s="5">
        <f t="shared" si="50"/>
        <v>0.37972508591065185</v>
      </c>
      <c r="K224" s="5">
        <f t="shared" si="51"/>
        <v>9.4981403988305055E-2</v>
      </c>
      <c r="L224" s="2">
        <f t="shared" si="52"/>
        <v>3.6230020078013167E-2</v>
      </c>
      <c r="M224" s="2">
        <f t="shared" si="53"/>
        <v>3.6387957570073355E-2</v>
      </c>
    </row>
    <row r="225" spans="1:13" x14ac:dyDescent="0.3">
      <c r="A225">
        <v>5138</v>
      </c>
      <c r="B225">
        <v>15.99</v>
      </c>
      <c r="C225" s="4">
        <f t="shared" si="44"/>
        <v>5.0000000000000711E-2</v>
      </c>
      <c r="D225" s="4">
        <f t="shared" si="45"/>
        <v>-2.4999999999999467E-3</v>
      </c>
      <c r="E225" s="4">
        <f t="shared" si="46"/>
        <v>2.0000000000000462E-2</v>
      </c>
      <c r="F225" s="4">
        <f t="shared" si="47"/>
        <v>-4.9999999999998934E-3</v>
      </c>
      <c r="G225" s="2">
        <f t="shared" si="43"/>
        <v>222</v>
      </c>
      <c r="H225" s="5">
        <f t="shared" si="48"/>
        <v>1.718213058419244E-3</v>
      </c>
      <c r="I225" s="5">
        <f t="shared" si="49"/>
        <v>8.4570599261236934E-4</v>
      </c>
      <c r="J225" s="5">
        <f t="shared" si="50"/>
        <v>0.38144329896907109</v>
      </c>
      <c r="K225" s="5">
        <f t="shared" si="51"/>
        <v>9.5827109980917424E-2</v>
      </c>
      <c r="L225" s="2">
        <f t="shared" si="52"/>
        <v>3.6717260353512929E-2</v>
      </c>
      <c r="M225" s="2">
        <f t="shared" si="53"/>
        <v>3.687600482214292E-2</v>
      </c>
    </row>
    <row r="226" spans="1:13" x14ac:dyDescent="0.3">
      <c r="A226">
        <v>4993</v>
      </c>
      <c r="B226">
        <v>16.03</v>
      </c>
      <c r="C226" s="4">
        <f t="shared" si="44"/>
        <v>4.0000000000000036E-2</v>
      </c>
      <c r="D226" s="4">
        <f t="shared" si="45"/>
        <v>-1.2500000000001066E-2</v>
      </c>
      <c r="E226" s="4">
        <f t="shared" si="46"/>
        <v>1.9999999999999574E-2</v>
      </c>
      <c r="F226" s="4">
        <f t="shared" si="47"/>
        <v>-4.4408920985006262E-16</v>
      </c>
      <c r="G226" s="2">
        <f t="shared" si="43"/>
        <v>223</v>
      </c>
      <c r="H226" s="5">
        <f t="shared" si="48"/>
        <v>1.718213058419244E-3</v>
      </c>
      <c r="I226" s="5">
        <f t="shared" si="49"/>
        <v>8.4782157983591497E-4</v>
      </c>
      <c r="J226" s="5">
        <f t="shared" si="50"/>
        <v>0.38316151202749033</v>
      </c>
      <c r="K226" s="5">
        <f t="shared" si="51"/>
        <v>9.6674931560753338E-2</v>
      </c>
      <c r="L226" s="2">
        <f t="shared" si="52"/>
        <v>3.7208221081801864E-2</v>
      </c>
      <c r="M226" s="2">
        <f t="shared" si="53"/>
        <v>3.7367776162031255E-2</v>
      </c>
    </row>
    <row r="227" spans="1:13" x14ac:dyDescent="0.3">
      <c r="A227">
        <v>4881</v>
      </c>
      <c r="B227">
        <v>16.07</v>
      </c>
      <c r="C227" s="4">
        <f t="shared" si="44"/>
        <v>2.4999999999998579E-2</v>
      </c>
      <c r="D227" s="4">
        <f t="shared" si="45"/>
        <v>-1.2499999999999734E-2</v>
      </c>
      <c r="E227" s="4">
        <f t="shared" si="46"/>
        <v>4.9999999999990052E-3</v>
      </c>
      <c r="F227" s="4">
        <f t="shared" si="47"/>
        <v>-7.5000000000002842E-3</v>
      </c>
      <c r="G227" s="2">
        <f t="shared" si="43"/>
        <v>224</v>
      </c>
      <c r="H227" s="5">
        <f t="shared" si="48"/>
        <v>1.718213058419244E-3</v>
      </c>
      <c r="I227" s="5">
        <f t="shared" si="49"/>
        <v>8.499371670594606E-4</v>
      </c>
      <c r="J227" s="5">
        <f t="shared" si="50"/>
        <v>0.38487972508590956</v>
      </c>
      <c r="K227" s="5">
        <f t="shared" si="51"/>
        <v>9.7524868727812797E-2</v>
      </c>
      <c r="L227" s="2">
        <f t="shared" si="52"/>
        <v>3.7702913167968755E-2</v>
      </c>
      <c r="M227" s="2">
        <f t="shared" si="53"/>
        <v>3.7862671809855399E-2</v>
      </c>
    </row>
    <row r="228" spans="1:13" x14ac:dyDescent="0.3">
      <c r="A228">
        <v>4828</v>
      </c>
      <c r="B228">
        <v>16.079999999999998</v>
      </c>
      <c r="C228" s="4">
        <f t="shared" si="44"/>
        <v>1.5000000000000568E-2</v>
      </c>
      <c r="D228" s="4">
        <f t="shared" si="45"/>
        <v>8.8817841970012523E-16</v>
      </c>
      <c r="E228" s="4">
        <f t="shared" si="46"/>
        <v>1.0000000000001563E-2</v>
      </c>
      <c r="F228" s="4">
        <f t="shared" si="47"/>
        <v>2.500000000001279E-3</v>
      </c>
      <c r="G228" s="2">
        <f t="shared" si="43"/>
        <v>225</v>
      </c>
      <c r="H228" s="5">
        <f t="shared" si="48"/>
        <v>1.718213058419244E-3</v>
      </c>
      <c r="I228" s="5">
        <f t="shared" si="49"/>
        <v>8.5046606386534696E-4</v>
      </c>
      <c r="J228" s="5">
        <f t="shared" si="50"/>
        <v>0.3865979381443288</v>
      </c>
      <c r="K228" s="5">
        <f t="shared" si="51"/>
        <v>9.8375334791678148E-2</v>
      </c>
      <c r="L228" s="2">
        <f t="shared" si="52"/>
        <v>3.8200731379586253E-2</v>
      </c>
      <c r="M228" s="2">
        <f t="shared" si="53"/>
        <v>3.8360898962302187E-2</v>
      </c>
    </row>
    <row r="229" spans="1:13" x14ac:dyDescent="0.3">
      <c r="A229">
        <v>4582</v>
      </c>
      <c r="B229">
        <v>16.100000000000001</v>
      </c>
      <c r="C229" s="4">
        <f t="shared" si="44"/>
        <v>2.5000000000000355E-2</v>
      </c>
      <c r="D229" s="4">
        <f t="shared" si="45"/>
        <v>4.9999999999990052E-3</v>
      </c>
      <c r="E229" s="4">
        <f t="shared" si="46"/>
        <v>1.4999999999998792E-2</v>
      </c>
      <c r="F229" s="4">
        <f t="shared" si="47"/>
        <v>2.4999999999986144E-3</v>
      </c>
      <c r="G229" s="2">
        <f t="shared" si="43"/>
        <v>226</v>
      </c>
      <c r="H229" s="5">
        <f t="shared" si="48"/>
        <v>1.718213058419244E-3</v>
      </c>
      <c r="I229" s="5">
        <f t="shared" si="49"/>
        <v>8.5152385747711988E-4</v>
      </c>
      <c r="J229" s="5">
        <f t="shared" si="50"/>
        <v>0.38831615120274804</v>
      </c>
      <c r="K229" s="5">
        <f t="shared" si="51"/>
        <v>9.9226858649155272E-2</v>
      </c>
      <c r="L229" s="2">
        <f t="shared" si="52"/>
        <v>3.8701884730855986E-2</v>
      </c>
      <c r="M229" s="2">
        <f t="shared" si="53"/>
        <v>3.8862668451088052E-2</v>
      </c>
    </row>
    <row r="230" spans="1:13" x14ac:dyDescent="0.3">
      <c r="A230">
        <v>5075</v>
      </c>
      <c r="B230">
        <v>16.13</v>
      </c>
      <c r="C230" s="4">
        <f t="shared" si="44"/>
        <v>2.4999999999998579E-2</v>
      </c>
      <c r="D230" s="4">
        <f t="shared" si="45"/>
        <v>4.9999999999998934E-3</v>
      </c>
      <c r="E230" s="4">
        <f t="shared" si="46"/>
        <v>9.9999999999997868E-3</v>
      </c>
      <c r="F230" s="4">
        <f t="shared" si="47"/>
        <v>-2.4999999999995026E-3</v>
      </c>
      <c r="G230" s="2">
        <f t="shared" si="43"/>
        <v>227</v>
      </c>
      <c r="H230" s="5">
        <f t="shared" si="48"/>
        <v>1.718213058419244E-3</v>
      </c>
      <c r="I230" s="5">
        <f t="shared" si="49"/>
        <v>8.5311054789477894E-4</v>
      </c>
      <c r="J230" s="5">
        <f t="shared" si="50"/>
        <v>0.39003436426116728</v>
      </c>
      <c r="K230" s="5">
        <f t="shared" si="51"/>
        <v>0.10007996919705005</v>
      </c>
      <c r="L230" s="2">
        <f t="shared" si="52"/>
        <v>3.9206585871009184E-2</v>
      </c>
      <c r="M230" s="2">
        <f t="shared" si="53"/>
        <v>3.9367782167100143E-2</v>
      </c>
    </row>
    <row r="231" spans="1:13" x14ac:dyDescent="0.3">
      <c r="A231">
        <v>5066</v>
      </c>
      <c r="B231">
        <v>16.149999999999999</v>
      </c>
      <c r="C231" s="4">
        <f t="shared" si="44"/>
        <v>3.5000000000000142E-2</v>
      </c>
      <c r="D231" s="4">
        <f t="shared" si="45"/>
        <v>5.2500000000001101E-2</v>
      </c>
      <c r="E231" s="4">
        <f t="shared" si="46"/>
        <v>2.5000000000000355E-2</v>
      </c>
      <c r="F231" s="4">
        <f t="shared" si="47"/>
        <v>7.5000000000002842E-3</v>
      </c>
      <c r="G231" s="2">
        <f t="shared" si="43"/>
        <v>228</v>
      </c>
      <c r="H231" s="5">
        <f t="shared" si="48"/>
        <v>1.718213058419244E-3</v>
      </c>
      <c r="I231" s="5">
        <f t="shared" si="49"/>
        <v>8.5416834150655175E-4</v>
      </c>
      <c r="J231" s="5">
        <f t="shared" si="50"/>
        <v>0.39175257731958651</v>
      </c>
      <c r="K231" s="5">
        <f t="shared" si="51"/>
        <v>0.1009341375385566</v>
      </c>
      <c r="L231" s="2">
        <f t="shared" si="52"/>
        <v>3.9714634873418204E-2</v>
      </c>
      <c r="M231" s="2">
        <f t="shared" si="53"/>
        <v>3.987686715294337E-2</v>
      </c>
    </row>
    <row r="232" spans="1:13" x14ac:dyDescent="0.3">
      <c r="A232">
        <v>4921</v>
      </c>
      <c r="B232">
        <v>16.2</v>
      </c>
      <c r="C232" s="4">
        <f t="shared" si="44"/>
        <v>0.13000000000000078</v>
      </c>
      <c r="D232" s="4">
        <f t="shared" si="45"/>
        <v>3.7500000000000533E-2</v>
      </c>
      <c r="E232" s="4">
        <f t="shared" si="46"/>
        <v>0.10500000000000043</v>
      </c>
      <c r="F232" s="4">
        <f t="shared" si="47"/>
        <v>4.0000000000000036E-2</v>
      </c>
      <c r="G232" s="2">
        <f t="shared" si="43"/>
        <v>229</v>
      </c>
      <c r="H232" s="5">
        <f t="shared" si="48"/>
        <v>1.718213058419244E-3</v>
      </c>
      <c r="I232" s="5">
        <f t="shared" si="49"/>
        <v>8.5681282553598385E-4</v>
      </c>
      <c r="J232" s="5">
        <f t="shared" si="50"/>
        <v>0.39347079037800575</v>
      </c>
      <c r="K232" s="5">
        <f t="shared" si="51"/>
        <v>0.10179095036409258</v>
      </c>
      <c r="L232" s="2">
        <f t="shared" si="52"/>
        <v>4.0226664233232345E-2</v>
      </c>
      <c r="M232" s="2">
        <f t="shared" si="53"/>
        <v>4.0393266727086569E-2</v>
      </c>
    </row>
    <row r="233" spans="1:13" x14ac:dyDescent="0.3">
      <c r="A233">
        <v>4967</v>
      </c>
      <c r="B233">
        <v>16.41</v>
      </c>
      <c r="C233" s="4">
        <f t="shared" si="44"/>
        <v>0.11000000000000121</v>
      </c>
      <c r="D233" s="4">
        <f t="shared" si="45"/>
        <v>-5.0000000000007816E-3</v>
      </c>
      <c r="E233" s="4">
        <f t="shared" si="46"/>
        <v>5.0000000000007816E-3</v>
      </c>
      <c r="F233" s="4">
        <f t="shared" si="47"/>
        <v>-4.9999999999999822E-2</v>
      </c>
      <c r="G233" s="2">
        <f t="shared" si="43"/>
        <v>230</v>
      </c>
      <c r="H233" s="5">
        <f t="shared" si="48"/>
        <v>1.718213058419244E-3</v>
      </c>
      <c r="I233" s="5">
        <f t="shared" si="49"/>
        <v>8.6791965845959857E-4</v>
      </c>
      <c r="J233" s="5">
        <f t="shared" si="50"/>
        <v>0.39518900343642499</v>
      </c>
      <c r="K233" s="5">
        <f t="shared" si="51"/>
        <v>0.10265887002255218</v>
      </c>
      <c r="L233" s="2">
        <f t="shared" si="52"/>
        <v>4.074604634915719E-2</v>
      </c>
      <c r="M233" s="2">
        <f t="shared" si="53"/>
        <v>4.0912857857213047E-2</v>
      </c>
    </row>
    <row r="234" spans="1:13" x14ac:dyDescent="0.3">
      <c r="A234">
        <v>5067</v>
      </c>
      <c r="B234">
        <v>16.420000000000002</v>
      </c>
      <c r="C234" s="4">
        <f t="shared" si="44"/>
        <v>0.11999999999999922</v>
      </c>
      <c r="D234" s="4">
        <f t="shared" si="45"/>
        <v>2.4999999999986144E-3</v>
      </c>
      <c r="E234" s="4">
        <f t="shared" si="46"/>
        <v>0.11499999999999844</v>
      </c>
      <c r="F234" s="4">
        <f t="shared" si="47"/>
        <v>5.4999999999998828E-2</v>
      </c>
      <c r="G234" s="2">
        <f t="shared" si="43"/>
        <v>231</v>
      </c>
      <c r="H234" s="5">
        <f t="shared" si="48"/>
        <v>1.718213058419244E-3</v>
      </c>
      <c r="I234" s="5">
        <f t="shared" si="49"/>
        <v>8.6844855526548503E-4</v>
      </c>
      <c r="J234" s="5">
        <f t="shared" si="50"/>
        <v>0.39690721649484423</v>
      </c>
      <c r="K234" s="5">
        <f t="shared" si="51"/>
        <v>0.10352731857781766</v>
      </c>
      <c r="L234" s="2">
        <f t="shared" si="52"/>
        <v>4.126862183858012E-2</v>
      </c>
      <c r="M234" s="2">
        <f t="shared" si="53"/>
        <v>4.1440261574693833E-2</v>
      </c>
    </row>
    <row r="235" spans="1:13" x14ac:dyDescent="0.3">
      <c r="A235">
        <v>4879</v>
      </c>
      <c r="B235">
        <v>16.649999999999999</v>
      </c>
      <c r="C235" s="4">
        <f t="shared" si="44"/>
        <v>0.11499999999999844</v>
      </c>
      <c r="D235" s="4">
        <f t="shared" si="45"/>
        <v>-5.2499999999999325E-2</v>
      </c>
      <c r="E235" s="4">
        <f t="shared" si="46"/>
        <v>0</v>
      </c>
      <c r="F235" s="4">
        <f t="shared" si="47"/>
        <v>-5.7499999999999218E-2</v>
      </c>
      <c r="G235" s="2">
        <f t="shared" si="43"/>
        <v>232</v>
      </c>
      <c r="H235" s="5">
        <f t="shared" si="48"/>
        <v>1.718213058419244E-3</v>
      </c>
      <c r="I235" s="5">
        <f t="shared" si="49"/>
        <v>8.8061318180087224E-4</v>
      </c>
      <c r="J235" s="5">
        <f t="shared" si="50"/>
        <v>0.39862542955326347</v>
      </c>
      <c r="K235" s="5">
        <f t="shared" si="51"/>
        <v>0.10440793175961853</v>
      </c>
      <c r="L235" s="2">
        <f t="shared" si="52"/>
        <v>4.1799051718197679E-2</v>
      </c>
      <c r="M235" s="2">
        <f t="shared" si="53"/>
        <v>4.1970691454311392E-2</v>
      </c>
    </row>
    <row r="236" spans="1:13" x14ac:dyDescent="0.3">
      <c r="A236">
        <v>4557</v>
      </c>
      <c r="B236">
        <v>16.649999999999999</v>
      </c>
      <c r="C236" s="4">
        <f t="shared" si="44"/>
        <v>1.5000000000000568E-2</v>
      </c>
      <c r="D236" s="4">
        <f t="shared" si="45"/>
        <v>5.0000000000007816E-3</v>
      </c>
      <c r="E236" s="4">
        <f t="shared" si="46"/>
        <v>1.5000000000000568E-2</v>
      </c>
      <c r="F236" s="4">
        <f t="shared" si="47"/>
        <v>7.5000000000002842E-3</v>
      </c>
      <c r="G236" s="2">
        <f t="shared" si="43"/>
        <v>233</v>
      </c>
      <c r="H236" s="5">
        <f t="shared" si="48"/>
        <v>1.718213058419244E-3</v>
      </c>
      <c r="I236" s="5">
        <f t="shared" si="49"/>
        <v>8.8061318180087224E-4</v>
      </c>
      <c r="J236" s="5">
        <f t="shared" si="50"/>
        <v>0.4003436426116827</v>
      </c>
      <c r="K236" s="5">
        <f t="shared" si="51"/>
        <v>0.1052885449414194</v>
      </c>
      <c r="L236" s="2">
        <f t="shared" si="52"/>
        <v>4.2332507759952009E-2</v>
      </c>
      <c r="M236" s="2">
        <f t="shared" si="53"/>
        <v>4.2504782717487227E-2</v>
      </c>
    </row>
    <row r="237" spans="1:13" x14ac:dyDescent="0.3">
      <c r="A237">
        <v>5198</v>
      </c>
      <c r="B237">
        <v>16.68</v>
      </c>
      <c r="C237" s="4">
        <f t="shared" si="44"/>
        <v>0.125</v>
      </c>
      <c r="D237" s="4">
        <f t="shared" si="45"/>
        <v>5.7500000000000107E-2</v>
      </c>
      <c r="E237" s="4">
        <f t="shared" si="46"/>
        <v>0.10999999999999943</v>
      </c>
      <c r="F237" s="4">
        <f t="shared" si="47"/>
        <v>4.7499999999999432E-2</v>
      </c>
      <c r="G237" s="2">
        <f t="shared" si="43"/>
        <v>234</v>
      </c>
      <c r="H237" s="5">
        <f t="shared" si="48"/>
        <v>1.718213058419244E-3</v>
      </c>
      <c r="I237" s="5">
        <f t="shared" si="49"/>
        <v>8.8219987221853152E-4</v>
      </c>
      <c r="J237" s="5">
        <f t="shared" si="50"/>
        <v>0.40206185567010194</v>
      </c>
      <c r="K237" s="5">
        <f t="shared" si="51"/>
        <v>0.10617074481363793</v>
      </c>
      <c r="L237" s="2">
        <f t="shared" si="52"/>
        <v>4.2869630637809006E-2</v>
      </c>
      <c r="M237" s="2">
        <f t="shared" si="53"/>
        <v>4.3046583878431348E-2</v>
      </c>
    </row>
    <row r="238" spans="1:13" x14ac:dyDescent="0.3">
      <c r="A238">
        <v>4715</v>
      </c>
      <c r="B238">
        <v>16.899999999999999</v>
      </c>
      <c r="C238" s="4">
        <f t="shared" si="44"/>
        <v>0.13000000000000078</v>
      </c>
      <c r="D238" s="4">
        <f t="shared" si="45"/>
        <v>-3.2499999999999751E-2</v>
      </c>
      <c r="E238" s="4">
        <f t="shared" si="46"/>
        <v>2.000000000000135E-2</v>
      </c>
      <c r="F238" s="4">
        <f t="shared" si="47"/>
        <v>-4.4999999999999041E-2</v>
      </c>
      <c r="G238" s="2">
        <f t="shared" si="43"/>
        <v>235</v>
      </c>
      <c r="H238" s="5">
        <f t="shared" si="48"/>
        <v>1.718213058419244E-3</v>
      </c>
      <c r="I238" s="5">
        <f t="shared" si="49"/>
        <v>8.9383560194803249E-4</v>
      </c>
      <c r="J238" s="5">
        <f t="shared" si="50"/>
        <v>0.40378006872852118</v>
      </c>
      <c r="K238" s="5">
        <f t="shared" si="51"/>
        <v>0.10706458041558596</v>
      </c>
      <c r="L238" s="2">
        <f t="shared" si="52"/>
        <v>4.3414503398759817E-2</v>
      </c>
      <c r="M238" s="2">
        <f t="shared" si="53"/>
        <v>4.3592310871336679E-2</v>
      </c>
    </row>
    <row r="239" spans="1:13" x14ac:dyDescent="0.3">
      <c r="A239">
        <v>5080</v>
      </c>
      <c r="B239">
        <v>16.940000000000001</v>
      </c>
      <c r="C239" s="4">
        <f t="shared" si="44"/>
        <v>6.0000000000000497E-2</v>
      </c>
      <c r="D239" s="4">
        <f t="shared" si="45"/>
        <v>-2.7500000000000746E-2</v>
      </c>
      <c r="E239" s="4">
        <f t="shared" si="46"/>
        <v>3.9999999999999147E-2</v>
      </c>
      <c r="F239" s="4">
        <f t="shared" si="47"/>
        <v>9.9999999999988987E-3</v>
      </c>
      <c r="G239" s="2">
        <f t="shared" si="43"/>
        <v>236</v>
      </c>
      <c r="H239" s="5">
        <f t="shared" si="48"/>
        <v>1.718213058419244E-3</v>
      </c>
      <c r="I239" s="5">
        <f t="shared" si="49"/>
        <v>8.9595118917157833E-4</v>
      </c>
      <c r="J239" s="5">
        <f t="shared" si="50"/>
        <v>0.40549828178694042</v>
      </c>
      <c r="K239" s="5">
        <f t="shared" si="51"/>
        <v>0.10796053160475753</v>
      </c>
      <c r="L239" s="2">
        <f t="shared" si="52"/>
        <v>4.3963309261731032E-2</v>
      </c>
      <c r="M239" s="2">
        <f t="shared" si="53"/>
        <v>4.414283246827614E-2</v>
      </c>
    </row>
    <row r="240" spans="1:13" x14ac:dyDescent="0.3">
      <c r="A240">
        <v>5053</v>
      </c>
      <c r="B240">
        <v>17.02</v>
      </c>
      <c r="C240" s="4">
        <f t="shared" si="44"/>
        <v>7.4999999999999289E-2</v>
      </c>
      <c r="D240" s="4">
        <f t="shared" si="45"/>
        <v>9.9999999999997868E-3</v>
      </c>
      <c r="E240" s="4">
        <f t="shared" si="46"/>
        <v>3.5000000000000142E-2</v>
      </c>
      <c r="F240" s="4">
        <f t="shared" si="47"/>
        <v>-2.4999999999995026E-3</v>
      </c>
      <c r="G240" s="2">
        <f t="shared" si="43"/>
        <v>237</v>
      </c>
      <c r="H240" s="5">
        <f t="shared" si="48"/>
        <v>1.718213058419244E-3</v>
      </c>
      <c r="I240" s="5">
        <f t="shared" si="49"/>
        <v>9.0018236361866948E-4</v>
      </c>
      <c r="J240" s="5">
        <f t="shared" si="50"/>
        <v>0.40721649484535966</v>
      </c>
      <c r="K240" s="5">
        <f t="shared" si="51"/>
        <v>0.10886071396837621</v>
      </c>
      <c r="L240" s="2">
        <f t="shared" si="52"/>
        <v>4.451692426885475E-2</v>
      </c>
      <c r="M240" s="2">
        <f t="shared" si="53"/>
        <v>4.4697955103923846E-2</v>
      </c>
    </row>
    <row r="241" spans="1:13" x14ac:dyDescent="0.3">
      <c r="A241">
        <v>4934</v>
      </c>
      <c r="B241">
        <v>17.09</v>
      </c>
      <c r="C241" s="4">
        <f t="shared" si="44"/>
        <v>8.0000000000000071E-2</v>
      </c>
      <c r="D241" s="4">
        <f t="shared" si="45"/>
        <v>1.7500000000000071E-2</v>
      </c>
      <c r="E241" s="4">
        <f t="shared" si="46"/>
        <v>4.4999999999999929E-2</v>
      </c>
      <c r="F241" s="4">
        <f t="shared" si="47"/>
        <v>4.9999999999998934E-3</v>
      </c>
      <c r="G241" s="2">
        <f t="shared" si="43"/>
        <v>238</v>
      </c>
      <c r="H241" s="5">
        <f t="shared" si="48"/>
        <v>1.718213058419244E-3</v>
      </c>
      <c r="I241" s="5">
        <f t="shared" si="49"/>
        <v>9.0388464125987439E-4</v>
      </c>
      <c r="J241" s="5">
        <f t="shared" si="50"/>
        <v>0.40893470790377889</v>
      </c>
      <c r="K241" s="5">
        <f t="shared" si="51"/>
        <v>0.10976459860963608</v>
      </c>
      <c r="L241" s="2">
        <f t="shared" si="52"/>
        <v>4.5075153037290289E-2</v>
      </c>
      <c r="M241" s="2">
        <f t="shared" si="53"/>
        <v>4.5258130430706825E-2</v>
      </c>
    </row>
    <row r="242" spans="1:13" x14ac:dyDescent="0.3">
      <c r="A242">
        <v>5064</v>
      </c>
      <c r="B242">
        <v>17.18</v>
      </c>
      <c r="C242" s="4">
        <f t="shared" si="44"/>
        <v>0.10999999999999943</v>
      </c>
      <c r="D242" s="4">
        <f t="shared" si="45"/>
        <v>1.499999999999968E-2</v>
      </c>
      <c r="E242" s="4">
        <f t="shared" si="46"/>
        <v>6.4999999999999503E-2</v>
      </c>
      <c r="F242" s="4">
        <f t="shared" si="47"/>
        <v>9.9999999999997868E-3</v>
      </c>
      <c r="G242" s="2">
        <f t="shared" si="43"/>
        <v>239</v>
      </c>
      <c r="H242" s="5">
        <f t="shared" si="48"/>
        <v>1.718213058419244E-3</v>
      </c>
      <c r="I242" s="5">
        <f t="shared" si="49"/>
        <v>9.0864471251285201E-4</v>
      </c>
      <c r="J242" s="5">
        <f t="shared" si="50"/>
        <v>0.41065292096219813</v>
      </c>
      <c r="K242" s="5">
        <f t="shared" si="51"/>
        <v>0.11067324332214894</v>
      </c>
      <c r="L242" s="2">
        <f t="shared" si="52"/>
        <v>4.5638450854494278E-2</v>
      </c>
      <c r="M242" s="2">
        <f t="shared" si="53"/>
        <v>4.5824251757147737E-2</v>
      </c>
    </row>
    <row r="243" spans="1:13" x14ac:dyDescent="0.3">
      <c r="A243">
        <v>4669</v>
      </c>
      <c r="B243">
        <v>17.309999999999999</v>
      </c>
      <c r="C243" s="4">
        <f t="shared" si="44"/>
        <v>0.10999999999999943</v>
      </c>
      <c r="D243" s="4">
        <f t="shared" si="45"/>
        <v>-2.4999999999999467E-2</v>
      </c>
      <c r="E243" s="4">
        <f t="shared" si="46"/>
        <v>4.4999999999999929E-2</v>
      </c>
      <c r="F243" s="4">
        <f t="shared" si="47"/>
        <v>-9.9999999999997868E-3</v>
      </c>
      <c r="G243" s="2">
        <f t="shared" si="43"/>
        <v>240</v>
      </c>
      <c r="H243" s="5">
        <f t="shared" si="48"/>
        <v>1.718213058419244E-3</v>
      </c>
      <c r="I243" s="5">
        <f t="shared" si="49"/>
        <v>9.1552037098937536E-4</v>
      </c>
      <c r="J243" s="5">
        <f t="shared" si="50"/>
        <v>0.41237113402061737</v>
      </c>
      <c r="K243" s="5">
        <f t="shared" si="51"/>
        <v>0.11158876369313832</v>
      </c>
      <c r="L243" s="2">
        <f t="shared" si="52"/>
        <v>4.6207718299048552E-2</v>
      </c>
      <c r="M243" s="2">
        <f t="shared" si="53"/>
        <v>4.6395482117682615E-2</v>
      </c>
    </row>
    <row r="244" spans="1:13" x14ac:dyDescent="0.3">
      <c r="A244">
        <v>4780</v>
      </c>
      <c r="B244">
        <v>17.399999999999999</v>
      </c>
      <c r="C244" s="4">
        <f t="shared" si="44"/>
        <v>6.0000000000000497E-2</v>
      </c>
      <c r="D244" s="4">
        <f t="shared" si="45"/>
        <v>-3.4999999999999254E-2</v>
      </c>
      <c r="E244" s="4">
        <f t="shared" si="46"/>
        <v>1.5000000000000568E-2</v>
      </c>
      <c r="F244" s="4">
        <f t="shared" si="47"/>
        <v>-1.499999999999968E-2</v>
      </c>
      <c r="G244" s="2">
        <f t="shared" si="43"/>
        <v>241</v>
      </c>
      <c r="H244" s="5">
        <f t="shared" si="48"/>
        <v>1.718213058419244E-3</v>
      </c>
      <c r="I244" s="5">
        <f t="shared" si="49"/>
        <v>9.2028044224235297E-4</v>
      </c>
      <c r="J244" s="5">
        <f t="shared" si="50"/>
        <v>0.41408934707903661</v>
      </c>
      <c r="K244" s="5">
        <f t="shared" si="51"/>
        <v>0.11250904413538067</v>
      </c>
      <c r="L244" s="2">
        <f t="shared" si="52"/>
        <v>4.6782111135329971E-2</v>
      </c>
      <c r="M244" s="2">
        <f t="shared" si="53"/>
        <v>4.6970531985563099E-2</v>
      </c>
    </row>
    <row r="245" spans="1:13" x14ac:dyDescent="0.3">
      <c r="A245">
        <v>4676</v>
      </c>
      <c r="B245">
        <v>17.43</v>
      </c>
      <c r="C245" s="4">
        <f t="shared" si="44"/>
        <v>4.0000000000000924E-2</v>
      </c>
      <c r="D245" s="4">
        <f t="shared" si="45"/>
        <v>4.2499999999999538E-2</v>
      </c>
      <c r="E245" s="4">
        <f t="shared" si="46"/>
        <v>2.5000000000000355E-2</v>
      </c>
      <c r="F245" s="4">
        <f t="shared" si="47"/>
        <v>4.9999999999998934E-3</v>
      </c>
      <c r="G245" s="2">
        <f t="shared" si="43"/>
        <v>242</v>
      </c>
      <c r="H245" s="5">
        <f t="shared" si="48"/>
        <v>1.718213058419244E-3</v>
      </c>
      <c r="I245" s="5">
        <f t="shared" si="49"/>
        <v>9.2186713266001236E-4</v>
      </c>
      <c r="J245" s="5">
        <f t="shared" si="50"/>
        <v>0.41580756013745584</v>
      </c>
      <c r="K245" s="5">
        <f t="shared" si="51"/>
        <v>0.11343091126804068</v>
      </c>
      <c r="L245" s="2">
        <f t="shared" si="52"/>
        <v>4.7360328931501383E-2</v>
      </c>
      <c r="M245" s="2">
        <f t="shared" si="53"/>
        <v>4.7549849378186612E-2</v>
      </c>
    </row>
    <row r="246" spans="1:13" x14ac:dyDescent="0.3">
      <c r="A246">
        <v>4816</v>
      </c>
      <c r="B246">
        <v>17.48</v>
      </c>
      <c r="C246" s="4">
        <f t="shared" si="44"/>
        <v>0.14499999999999957</v>
      </c>
      <c r="D246" s="4">
        <f t="shared" si="45"/>
        <v>7.9999999999999183E-2</v>
      </c>
      <c r="E246" s="4">
        <f t="shared" si="46"/>
        <v>0.11999999999999922</v>
      </c>
      <c r="F246" s="4">
        <f t="shared" si="47"/>
        <v>4.7499999999999432E-2</v>
      </c>
      <c r="G246" s="2">
        <f t="shared" si="43"/>
        <v>243</v>
      </c>
      <c r="H246" s="5">
        <f t="shared" si="48"/>
        <v>1.718213058419244E-3</v>
      </c>
      <c r="I246" s="5">
        <f t="shared" si="49"/>
        <v>9.2451161668944434E-4</v>
      </c>
      <c r="J246" s="5">
        <f t="shared" si="50"/>
        <v>0.41752577319587508</v>
      </c>
      <c r="K246" s="5">
        <f t="shared" si="51"/>
        <v>0.11435542288473012</v>
      </c>
      <c r="L246" s="2">
        <f t="shared" si="52"/>
        <v>4.794282333998981E-2</v>
      </c>
      <c r="M246" s="2">
        <f t="shared" si="53"/>
        <v>4.8137643659822683E-2</v>
      </c>
    </row>
    <row r="247" spans="1:13" x14ac:dyDescent="0.3">
      <c r="A247">
        <v>4564</v>
      </c>
      <c r="B247">
        <v>17.72</v>
      </c>
      <c r="C247" s="4">
        <f t="shared" si="44"/>
        <v>0.19999999999999929</v>
      </c>
      <c r="D247" s="4">
        <f t="shared" si="45"/>
        <v>-2.4999999999995026E-3</v>
      </c>
      <c r="E247" s="4">
        <f t="shared" si="46"/>
        <v>8.0000000000000071E-2</v>
      </c>
      <c r="F247" s="4">
        <f t="shared" si="47"/>
        <v>-1.9999999999999574E-2</v>
      </c>
      <c r="G247" s="2">
        <f t="shared" si="43"/>
        <v>244</v>
      </c>
      <c r="H247" s="5">
        <f t="shared" si="48"/>
        <v>1.718213058419244E-3</v>
      </c>
      <c r="I247" s="5">
        <f t="shared" si="49"/>
        <v>9.3720514003071812E-4</v>
      </c>
      <c r="J247" s="5">
        <f t="shared" si="50"/>
        <v>0.41924398625429432</v>
      </c>
      <c r="K247" s="5">
        <f t="shared" si="51"/>
        <v>0.11529262802476084</v>
      </c>
      <c r="L247" s="2">
        <f t="shared" si="52"/>
        <v>4.8533838257845921E-2</v>
      </c>
      <c r="M247" s="2">
        <f t="shared" si="53"/>
        <v>4.8732206366562267E-2</v>
      </c>
    </row>
    <row r="248" spans="1:13" x14ac:dyDescent="0.3">
      <c r="A248">
        <v>5148</v>
      </c>
      <c r="B248">
        <v>17.88</v>
      </c>
      <c r="C248" s="4">
        <f t="shared" si="44"/>
        <v>0.14000000000000057</v>
      </c>
      <c r="D248" s="4">
        <f t="shared" si="45"/>
        <v>-5.7499999999999218E-2</v>
      </c>
      <c r="E248" s="4">
        <f t="shared" si="46"/>
        <v>6.0000000000000497E-2</v>
      </c>
      <c r="F248" s="4">
        <f t="shared" si="47"/>
        <v>-9.9999999999997868E-3</v>
      </c>
      <c r="G248" s="2">
        <f t="shared" si="43"/>
        <v>245</v>
      </c>
      <c r="H248" s="5">
        <f t="shared" si="48"/>
        <v>1.718213058419244E-3</v>
      </c>
      <c r="I248" s="5">
        <f t="shared" si="49"/>
        <v>9.4566748892490075E-4</v>
      </c>
      <c r="J248" s="5">
        <f t="shared" si="50"/>
        <v>0.42096219931271356</v>
      </c>
      <c r="K248" s="5">
        <f t="shared" si="51"/>
        <v>0.11623829551368574</v>
      </c>
      <c r="L248" s="2">
        <f t="shared" si="52"/>
        <v>4.9131650681042284E-2</v>
      </c>
      <c r="M248" s="2">
        <f t="shared" si="53"/>
        <v>4.9332690536510015E-2</v>
      </c>
    </row>
    <row r="249" spans="1:13" x14ac:dyDescent="0.3">
      <c r="A249">
        <v>4939</v>
      </c>
      <c r="B249">
        <v>18</v>
      </c>
      <c r="C249" s="4">
        <f t="shared" si="44"/>
        <v>8.5000000000000853E-2</v>
      </c>
      <c r="D249" s="4">
        <f t="shared" si="45"/>
        <v>-2.5000000000000355E-2</v>
      </c>
      <c r="E249" s="4">
        <f t="shared" si="46"/>
        <v>2.5000000000000355E-2</v>
      </c>
      <c r="F249" s="4">
        <f t="shared" si="47"/>
        <v>-1.7500000000000071E-2</v>
      </c>
      <c r="G249" s="2">
        <f t="shared" si="43"/>
        <v>246</v>
      </c>
      <c r="H249" s="5">
        <f t="shared" si="48"/>
        <v>1.718213058419244E-3</v>
      </c>
      <c r="I249" s="5">
        <f t="shared" si="49"/>
        <v>9.5201425059553764E-4</v>
      </c>
      <c r="J249" s="5">
        <f t="shared" si="50"/>
        <v>0.4226804123711328</v>
      </c>
      <c r="K249" s="5">
        <f t="shared" si="51"/>
        <v>0.11719030976428127</v>
      </c>
      <c r="L249" s="2">
        <f t="shared" si="52"/>
        <v>4.9735406377624379E-2</v>
      </c>
      <c r="M249" s="2">
        <f t="shared" si="53"/>
        <v>4.9937564004692181E-2</v>
      </c>
    </row>
    <row r="250" spans="1:13" x14ac:dyDescent="0.3">
      <c r="A250">
        <v>4935</v>
      </c>
      <c r="B250">
        <v>18.05</v>
      </c>
      <c r="C250" s="4">
        <f t="shared" si="44"/>
        <v>8.9999999999999858E-2</v>
      </c>
      <c r="D250" s="4">
        <f t="shared" si="45"/>
        <v>2.4999999999995026E-3</v>
      </c>
      <c r="E250" s="4">
        <f t="shared" si="46"/>
        <v>6.4999999999999503E-2</v>
      </c>
      <c r="F250" s="4">
        <f t="shared" si="47"/>
        <v>1.9999999999999574E-2</v>
      </c>
      <c r="G250" s="2">
        <f t="shared" si="43"/>
        <v>247</v>
      </c>
      <c r="H250" s="5">
        <f t="shared" si="48"/>
        <v>1.718213058419244E-3</v>
      </c>
      <c r="I250" s="5">
        <f t="shared" si="49"/>
        <v>9.5465873462496974E-4</v>
      </c>
      <c r="J250" s="5">
        <f t="shared" si="50"/>
        <v>0.42439862542955203</v>
      </c>
      <c r="K250" s="5">
        <f t="shared" si="51"/>
        <v>0.11814496849890624</v>
      </c>
      <c r="L250" s="2">
        <f t="shared" si="52"/>
        <v>5.0343560460014883E-2</v>
      </c>
      <c r="M250" s="2">
        <f t="shared" si="53"/>
        <v>5.0548636107089047E-2</v>
      </c>
    </row>
    <row r="251" spans="1:13" x14ac:dyDescent="0.3">
      <c r="A251">
        <v>4674</v>
      </c>
      <c r="B251">
        <v>18.18</v>
      </c>
      <c r="C251" s="4">
        <f t="shared" si="44"/>
        <v>8.9999999999999858E-2</v>
      </c>
      <c r="D251" s="4">
        <f t="shared" si="45"/>
        <v>-1.9999999999999574E-2</v>
      </c>
      <c r="E251" s="4">
        <f t="shared" si="46"/>
        <v>2.5000000000000355E-2</v>
      </c>
      <c r="F251" s="4">
        <f t="shared" si="47"/>
        <v>-1.9999999999999574E-2</v>
      </c>
      <c r="G251" s="2">
        <f t="shared" si="43"/>
        <v>248</v>
      </c>
      <c r="H251" s="5">
        <f t="shared" si="48"/>
        <v>1.718213058419244E-3</v>
      </c>
      <c r="I251" s="5">
        <f t="shared" si="49"/>
        <v>9.6153439310149309E-4</v>
      </c>
      <c r="J251" s="5">
        <f t="shared" si="50"/>
        <v>0.42611683848797127</v>
      </c>
      <c r="K251" s="5">
        <f t="shared" si="51"/>
        <v>0.11910650289200773</v>
      </c>
      <c r="L251" s="2">
        <f t="shared" si="52"/>
        <v>5.0957936804312438E-2</v>
      </c>
      <c r="M251" s="2">
        <f t="shared" si="53"/>
        <v>5.1164139310560651E-2</v>
      </c>
    </row>
    <row r="252" spans="1:13" x14ac:dyDescent="0.3">
      <c r="A252">
        <v>4812</v>
      </c>
      <c r="B252">
        <v>18.23</v>
      </c>
      <c r="C252" s="4">
        <f t="shared" si="44"/>
        <v>5.0000000000000711E-2</v>
      </c>
      <c r="D252" s="4">
        <f t="shared" si="45"/>
        <v>-2.2499999999999964E-2</v>
      </c>
      <c r="E252" s="4">
        <f t="shared" si="46"/>
        <v>2.5000000000000355E-2</v>
      </c>
      <c r="F252" s="4">
        <f t="shared" si="47"/>
        <v>0</v>
      </c>
      <c r="G252" s="2">
        <f t="shared" si="43"/>
        <v>249</v>
      </c>
      <c r="H252" s="5">
        <f t="shared" si="48"/>
        <v>1.718213058419244E-3</v>
      </c>
      <c r="I252" s="5">
        <f t="shared" si="49"/>
        <v>9.6417887713092518E-4</v>
      </c>
      <c r="J252" s="5">
        <f t="shared" si="50"/>
        <v>0.42783505154639051</v>
      </c>
      <c r="K252" s="5">
        <f t="shared" si="51"/>
        <v>0.12007068176913865</v>
      </c>
      <c r="L252" s="2">
        <f t="shared" si="52"/>
        <v>5.1576753337258724E-2</v>
      </c>
      <c r="M252" s="2">
        <f t="shared" si="53"/>
        <v>5.1784087246467984E-2</v>
      </c>
    </row>
    <row r="253" spans="1:13" x14ac:dyDescent="0.3">
      <c r="A253">
        <v>4696</v>
      </c>
      <c r="B253">
        <v>18.28</v>
      </c>
      <c r="C253" s="4">
        <f t="shared" si="44"/>
        <v>4.4999999999999929E-2</v>
      </c>
      <c r="D253" s="4">
        <f t="shared" si="45"/>
        <v>9.9999999999997868E-3</v>
      </c>
      <c r="E253" s="4">
        <f t="shared" si="46"/>
        <v>1.9999999999999574E-2</v>
      </c>
      <c r="F253" s="4">
        <f t="shared" si="47"/>
        <v>-2.5000000000003908E-3</v>
      </c>
      <c r="G253" s="2">
        <f t="shared" si="43"/>
        <v>250</v>
      </c>
      <c r="H253" s="5">
        <f t="shared" si="48"/>
        <v>1.718213058419244E-3</v>
      </c>
      <c r="I253" s="5">
        <f t="shared" si="49"/>
        <v>9.6682336116035716E-4</v>
      </c>
      <c r="J253" s="5">
        <f t="shared" si="50"/>
        <v>0.42955326460480975</v>
      </c>
      <c r="K253" s="5">
        <f t="shared" si="51"/>
        <v>0.12103750513029901</v>
      </c>
      <c r="L253" s="2">
        <f t="shared" si="52"/>
        <v>5.2200023690214717E-2</v>
      </c>
      <c r="M253" s="2">
        <f t="shared" si="53"/>
        <v>5.2408266356822407E-2</v>
      </c>
    </row>
    <row r="254" spans="1:13" x14ac:dyDescent="0.3">
      <c r="A254">
        <v>4893</v>
      </c>
      <c r="B254">
        <v>18.32</v>
      </c>
      <c r="C254" s="4">
        <f t="shared" si="44"/>
        <v>7.0000000000000284E-2</v>
      </c>
      <c r="D254" s="4">
        <f t="shared" si="45"/>
        <v>4.9999999999998934E-3</v>
      </c>
      <c r="E254" s="4">
        <f t="shared" si="46"/>
        <v>5.0000000000000711E-2</v>
      </c>
      <c r="F254" s="4">
        <f t="shared" si="47"/>
        <v>1.5000000000000568E-2</v>
      </c>
      <c r="G254" s="2">
        <f t="shared" si="43"/>
        <v>251</v>
      </c>
      <c r="H254" s="5">
        <f t="shared" si="48"/>
        <v>1.718213058419244E-3</v>
      </c>
      <c r="I254" s="5">
        <f t="shared" si="49"/>
        <v>9.6893894838390279E-4</v>
      </c>
      <c r="J254" s="5">
        <f t="shared" si="50"/>
        <v>0.43127147766322899</v>
      </c>
      <c r="K254" s="5">
        <f t="shared" si="51"/>
        <v>0.12200644407868291</v>
      </c>
      <c r="L254" s="2">
        <f t="shared" si="52"/>
        <v>5.2827532487676986E-2</v>
      </c>
      <c r="M254" s="2">
        <f t="shared" si="53"/>
        <v>5.3038056135354734E-2</v>
      </c>
    </row>
    <row r="255" spans="1:13" x14ac:dyDescent="0.3">
      <c r="A255">
        <v>4945</v>
      </c>
      <c r="B255">
        <v>18.420000000000002</v>
      </c>
      <c r="C255" s="4">
        <f t="shared" si="44"/>
        <v>5.4999999999999716E-2</v>
      </c>
      <c r="D255" s="4">
        <f t="shared" si="45"/>
        <v>2.4999999999995026E-3</v>
      </c>
      <c r="E255" s="4">
        <f t="shared" si="46"/>
        <v>4.9999999999990052E-3</v>
      </c>
      <c r="F255" s="4">
        <f t="shared" si="47"/>
        <v>-2.2500000000000853E-2</v>
      </c>
      <c r="G255" s="2">
        <f t="shared" si="43"/>
        <v>252</v>
      </c>
      <c r="H255" s="5">
        <f t="shared" si="48"/>
        <v>1.718213058419244E-3</v>
      </c>
      <c r="I255" s="5">
        <f t="shared" si="49"/>
        <v>9.7422791644276698E-4</v>
      </c>
      <c r="J255" s="5">
        <f t="shared" si="50"/>
        <v>0.43298969072164822</v>
      </c>
      <c r="K255" s="5">
        <f t="shared" si="51"/>
        <v>0.12298067199512568</v>
      </c>
      <c r="L255" s="2">
        <f t="shared" si="52"/>
        <v>5.3460670128465129E-2</v>
      </c>
      <c r="M255" s="2">
        <f t="shared" si="53"/>
        <v>5.3671422783007287E-2</v>
      </c>
    </row>
    <row r="256" spans="1:13" x14ac:dyDescent="0.3">
      <c r="A256">
        <v>5019</v>
      </c>
      <c r="B256">
        <v>18.43</v>
      </c>
      <c r="C256" s="4">
        <f t="shared" si="44"/>
        <v>7.4999999999999289E-2</v>
      </c>
      <c r="D256" s="4">
        <f t="shared" si="45"/>
        <v>3.5000000000000142E-2</v>
      </c>
      <c r="E256" s="4">
        <f t="shared" si="46"/>
        <v>7.0000000000000284E-2</v>
      </c>
      <c r="F256" s="4">
        <f t="shared" si="47"/>
        <v>3.2500000000000639E-2</v>
      </c>
      <c r="G256" s="2">
        <f t="shared" si="43"/>
        <v>253</v>
      </c>
      <c r="H256" s="5">
        <f t="shared" si="48"/>
        <v>1.718213058419244E-3</v>
      </c>
      <c r="I256" s="5">
        <f t="shared" si="49"/>
        <v>9.7475681324865333E-4</v>
      </c>
      <c r="J256" s="5">
        <f t="shared" si="50"/>
        <v>0.43470790378006746</v>
      </c>
      <c r="K256" s="5">
        <f t="shared" si="51"/>
        <v>0.12395542880837433</v>
      </c>
      <c r="L256" s="2">
        <f t="shared" si="52"/>
        <v>5.4097386455888297E-2</v>
      </c>
      <c r="M256" s="2">
        <f t="shared" si="53"/>
        <v>5.431135792913569E-2</v>
      </c>
    </row>
    <row r="257" spans="1:13" x14ac:dyDescent="0.3">
      <c r="A257">
        <v>4899</v>
      </c>
      <c r="B257">
        <v>18.57</v>
      </c>
      <c r="C257" s="4">
        <f t="shared" si="44"/>
        <v>0.125</v>
      </c>
      <c r="D257" s="4">
        <f t="shared" si="45"/>
        <v>-4.9999999999998934E-3</v>
      </c>
      <c r="E257" s="4">
        <f t="shared" si="46"/>
        <v>5.4999999999999716E-2</v>
      </c>
      <c r="F257" s="4">
        <f t="shared" si="47"/>
        <v>-7.5000000000002842E-3</v>
      </c>
      <c r="G257" s="2">
        <f t="shared" si="43"/>
        <v>254</v>
      </c>
      <c r="H257" s="5">
        <f t="shared" si="48"/>
        <v>1.718213058419244E-3</v>
      </c>
      <c r="I257" s="5">
        <f t="shared" si="49"/>
        <v>9.8216136853106315E-4</v>
      </c>
      <c r="J257" s="5">
        <f t="shared" si="50"/>
        <v>0.4364261168384867</v>
      </c>
      <c r="K257" s="5">
        <f t="shared" si="51"/>
        <v>0.12493759017690539</v>
      </c>
      <c r="L257" s="2">
        <f t="shared" si="52"/>
        <v>5.474069672699447E-2</v>
      </c>
      <c r="M257" s="2">
        <f t="shared" si="53"/>
        <v>5.4957207268413077E-2</v>
      </c>
    </row>
    <row r="258" spans="1:13" x14ac:dyDescent="0.3">
      <c r="A258">
        <v>4844</v>
      </c>
      <c r="B258">
        <v>18.68</v>
      </c>
      <c r="C258" s="4">
        <f t="shared" si="44"/>
        <v>6.4999999999999503E-2</v>
      </c>
      <c r="D258" s="4">
        <f t="shared" si="45"/>
        <v>-3.2499999999999751E-2</v>
      </c>
      <c r="E258" s="4">
        <f t="shared" si="46"/>
        <v>9.9999999999997868E-3</v>
      </c>
      <c r="F258" s="4">
        <f t="shared" si="47"/>
        <v>-2.2499999999999964E-2</v>
      </c>
      <c r="G258" s="2">
        <f t="shared" si="43"/>
        <v>255</v>
      </c>
      <c r="H258" s="5">
        <f t="shared" si="48"/>
        <v>1.718213058419244E-3</v>
      </c>
      <c r="I258" s="5">
        <f t="shared" si="49"/>
        <v>9.8797923339581347E-4</v>
      </c>
      <c r="J258" s="5">
        <f t="shared" si="50"/>
        <v>0.43814432989690594</v>
      </c>
      <c r="K258" s="5">
        <f t="shared" si="51"/>
        <v>0.1259255694103012</v>
      </c>
      <c r="L258" s="2">
        <f t="shared" si="52"/>
        <v>5.538994118391239E-2</v>
      </c>
      <c r="M258" s="2">
        <f t="shared" si="53"/>
        <v>5.5606915191604205E-2</v>
      </c>
    </row>
    <row r="259" spans="1:13" x14ac:dyDescent="0.3">
      <c r="A259">
        <v>4658</v>
      </c>
      <c r="B259">
        <v>18.7</v>
      </c>
      <c r="C259" s="4">
        <f t="shared" si="44"/>
        <v>6.0000000000000497E-2</v>
      </c>
      <c r="D259" s="4">
        <f t="shared" si="45"/>
        <v>5.0000000000007816E-3</v>
      </c>
      <c r="E259" s="4">
        <f t="shared" si="46"/>
        <v>5.0000000000000711E-2</v>
      </c>
      <c r="F259" s="4">
        <f t="shared" si="47"/>
        <v>2.0000000000000462E-2</v>
      </c>
      <c r="G259" s="2">
        <f t="shared" si="43"/>
        <v>256</v>
      </c>
      <c r="H259" s="5">
        <f t="shared" si="48"/>
        <v>1.718213058419244E-3</v>
      </c>
      <c r="I259" s="5">
        <f t="shared" si="49"/>
        <v>9.8903702700758639E-4</v>
      </c>
      <c r="J259" s="5">
        <f t="shared" si="50"/>
        <v>0.43986254295532518</v>
      </c>
      <c r="K259" s="5">
        <f t="shared" si="51"/>
        <v>0.12691460643730879</v>
      </c>
      <c r="L259" s="2">
        <f t="shared" si="52"/>
        <v>5.6043047859773647E-2</v>
      </c>
      <c r="M259" s="2">
        <f t="shared" si="53"/>
        <v>5.6262348286405445E-2</v>
      </c>
    </row>
    <row r="260" spans="1:13" x14ac:dyDescent="0.3">
      <c r="A260">
        <v>4661</v>
      </c>
      <c r="B260">
        <v>18.8</v>
      </c>
      <c r="C260" s="4">
        <f t="shared" si="44"/>
        <v>7.5000000000001066E-2</v>
      </c>
      <c r="D260" s="4">
        <f t="shared" si="45"/>
        <v>1.2499999999999289E-2</v>
      </c>
      <c r="E260" s="4">
        <f t="shared" si="46"/>
        <v>2.5000000000000355E-2</v>
      </c>
      <c r="F260" s="4">
        <f t="shared" si="47"/>
        <v>-1.2500000000000178E-2</v>
      </c>
      <c r="G260" s="2">
        <f t="shared" si="43"/>
        <v>257</v>
      </c>
      <c r="H260" s="5">
        <f t="shared" si="48"/>
        <v>1.718213058419244E-3</v>
      </c>
      <c r="I260" s="5">
        <f t="shared" si="49"/>
        <v>9.9432599506645057E-4</v>
      </c>
      <c r="J260" s="5">
        <f t="shared" si="50"/>
        <v>0.44158075601374441</v>
      </c>
      <c r="K260" s="5">
        <f t="shared" si="51"/>
        <v>0.12790893243237525</v>
      </c>
      <c r="L260" s="2">
        <f t="shared" si="52"/>
        <v>5.6701897882392986E-2</v>
      </c>
      <c r="M260" s="2">
        <f t="shared" si="53"/>
        <v>5.6922366062281765E-2</v>
      </c>
    </row>
    <row r="261" spans="1:13" x14ac:dyDescent="0.3">
      <c r="A261">
        <v>4645</v>
      </c>
      <c r="B261">
        <v>18.850000000000001</v>
      </c>
      <c r="C261" s="4">
        <f t="shared" si="44"/>
        <v>8.4999999999999076E-2</v>
      </c>
      <c r="D261" s="4">
        <f t="shared" si="45"/>
        <v>-2.500000000001279E-3</v>
      </c>
      <c r="E261" s="4">
        <f t="shared" si="46"/>
        <v>5.9999999999998721E-2</v>
      </c>
      <c r="F261" s="4">
        <f t="shared" si="47"/>
        <v>1.7499999999999183E-2</v>
      </c>
      <c r="G261" s="2">
        <f t="shared" si="43"/>
        <v>258</v>
      </c>
      <c r="H261" s="5">
        <f t="shared" si="48"/>
        <v>1.718213058419244E-3</v>
      </c>
      <c r="I261" s="5">
        <f t="shared" si="49"/>
        <v>9.9697047909588256E-4</v>
      </c>
      <c r="J261" s="5">
        <f t="shared" si="50"/>
        <v>0.44329896907216365</v>
      </c>
      <c r="K261" s="5">
        <f t="shared" si="51"/>
        <v>0.12890590291147114</v>
      </c>
      <c r="L261" s="2">
        <f t="shared" si="52"/>
        <v>5.7365341673661384E-2</v>
      </c>
      <c r="M261" s="2">
        <f t="shared" si="53"/>
        <v>5.7588623366455698E-2</v>
      </c>
    </row>
    <row r="262" spans="1:13" x14ac:dyDescent="0.3">
      <c r="A262">
        <v>4679</v>
      </c>
      <c r="B262">
        <v>18.97</v>
      </c>
      <c r="C262" s="4">
        <f t="shared" si="44"/>
        <v>6.9999999999998508E-2</v>
      </c>
      <c r="D262" s="4">
        <f t="shared" si="45"/>
        <v>-2.4999999999999467E-2</v>
      </c>
      <c r="E262" s="4">
        <f t="shared" si="46"/>
        <v>9.9999999999997868E-3</v>
      </c>
      <c r="F262" s="4">
        <f t="shared" si="47"/>
        <v>-2.4999999999999467E-2</v>
      </c>
      <c r="G262" s="2">
        <f t="shared" ref="G262:G325" si="54">G261+1</f>
        <v>259</v>
      </c>
      <c r="H262" s="5">
        <f t="shared" si="48"/>
        <v>1.718213058419244E-3</v>
      </c>
      <c r="I262" s="5">
        <f t="shared" si="49"/>
        <v>1.0033172407665194E-3</v>
      </c>
      <c r="J262" s="5">
        <f t="shared" si="50"/>
        <v>0.44501718213058289</v>
      </c>
      <c r="K262" s="5">
        <f t="shared" si="51"/>
        <v>0.12990922015223766</v>
      </c>
      <c r="L262" s="2">
        <f t="shared" si="52"/>
        <v>5.8035046803404967E-2</v>
      </c>
      <c r="M262" s="2">
        <f t="shared" si="53"/>
        <v>5.8258799232531668E-2</v>
      </c>
    </row>
    <row r="263" spans="1:13" x14ac:dyDescent="0.3">
      <c r="A263">
        <v>4575</v>
      </c>
      <c r="B263">
        <v>18.989999999999998</v>
      </c>
      <c r="C263" s="4">
        <f t="shared" si="44"/>
        <v>3.5000000000000142E-2</v>
      </c>
      <c r="D263" s="4">
        <f t="shared" si="45"/>
        <v>1.7500000000000959E-2</v>
      </c>
      <c r="E263" s="4">
        <f t="shared" si="46"/>
        <v>2.5000000000000355E-2</v>
      </c>
      <c r="F263" s="4">
        <f t="shared" si="47"/>
        <v>7.5000000000002842E-3</v>
      </c>
      <c r="G263" s="2">
        <f t="shared" si="54"/>
        <v>260</v>
      </c>
      <c r="H263" s="5">
        <f t="shared" si="48"/>
        <v>1.718213058419244E-3</v>
      </c>
      <c r="I263" s="5">
        <f t="shared" si="49"/>
        <v>1.0043750343782922E-3</v>
      </c>
      <c r="J263" s="5">
        <f t="shared" si="50"/>
        <v>0.44673539518900213</v>
      </c>
      <c r="K263" s="5">
        <f t="shared" si="51"/>
        <v>0.13091359518661594</v>
      </c>
      <c r="L263" s="2">
        <f t="shared" si="52"/>
        <v>5.8708674130080171E-2</v>
      </c>
      <c r="M263" s="2">
        <f t="shared" si="53"/>
        <v>5.8933607943824837E-2</v>
      </c>
    </row>
    <row r="264" spans="1:13" x14ac:dyDescent="0.3">
      <c r="A264">
        <v>4784</v>
      </c>
      <c r="B264">
        <v>19.04</v>
      </c>
      <c r="C264" s="4">
        <f t="shared" si="44"/>
        <v>0.10500000000000043</v>
      </c>
      <c r="D264" s="4">
        <f t="shared" si="45"/>
        <v>3.7500000000000533E-2</v>
      </c>
      <c r="E264" s="4">
        <f t="shared" si="46"/>
        <v>8.0000000000000071E-2</v>
      </c>
      <c r="F264" s="4">
        <f t="shared" si="47"/>
        <v>2.7499999999999858E-2</v>
      </c>
      <c r="G264" s="2">
        <f t="shared" si="54"/>
        <v>261</v>
      </c>
      <c r="H264" s="5">
        <f t="shared" si="48"/>
        <v>1.718213058419244E-3</v>
      </c>
      <c r="I264" s="5">
        <f t="shared" si="49"/>
        <v>1.0070195184077244E-3</v>
      </c>
      <c r="J264" s="5">
        <f t="shared" si="50"/>
        <v>0.44845360824742136</v>
      </c>
      <c r="K264" s="5">
        <f t="shared" si="51"/>
        <v>0.13192061470502367</v>
      </c>
      <c r="L264" s="2">
        <f t="shared" si="52"/>
        <v>5.9386943389546566E-2</v>
      </c>
      <c r="M264" s="2">
        <f t="shared" si="53"/>
        <v>5.9615672174187069E-2</v>
      </c>
    </row>
    <row r="265" spans="1:13" x14ac:dyDescent="0.3">
      <c r="A265">
        <v>4826</v>
      </c>
      <c r="B265">
        <v>19.2</v>
      </c>
      <c r="C265" s="4">
        <f t="shared" si="44"/>
        <v>0.11000000000000121</v>
      </c>
      <c r="D265" s="4">
        <f t="shared" si="45"/>
        <v>-3.2499999999999751E-2</v>
      </c>
      <c r="E265" s="4">
        <f t="shared" si="46"/>
        <v>3.0000000000001137E-2</v>
      </c>
      <c r="F265" s="4">
        <f t="shared" si="47"/>
        <v>-2.4999999999999467E-2</v>
      </c>
      <c r="G265" s="2">
        <f t="shared" si="54"/>
        <v>262</v>
      </c>
      <c r="H265" s="5">
        <f t="shared" si="48"/>
        <v>1.718213058419244E-3</v>
      </c>
      <c r="I265" s="5">
        <f t="shared" si="49"/>
        <v>1.0154818673019069E-3</v>
      </c>
      <c r="J265" s="5">
        <f t="shared" si="50"/>
        <v>0.4501718213058406</v>
      </c>
      <c r="K265" s="5">
        <f t="shared" si="51"/>
        <v>0.13293609657232558</v>
      </c>
      <c r="L265" s="2">
        <f t="shared" si="52"/>
        <v>6.0072497248318771E-2</v>
      </c>
      <c r="M265" s="2">
        <f t="shared" si="53"/>
        <v>6.0302654599589604E-2</v>
      </c>
    </row>
    <row r="266" spans="1:13" x14ac:dyDescent="0.3">
      <c r="A266">
        <v>4876</v>
      </c>
      <c r="B266">
        <v>19.260000000000002</v>
      </c>
      <c r="C266" s="4">
        <f t="shared" si="44"/>
        <v>4.0000000000000924E-2</v>
      </c>
      <c r="D266" s="4">
        <f t="shared" si="45"/>
        <v>-2.000000000000135E-2</v>
      </c>
      <c r="E266" s="4">
        <f t="shared" si="46"/>
        <v>9.9999999999997868E-3</v>
      </c>
      <c r="F266" s="4">
        <f t="shared" si="47"/>
        <v>-1.0000000000000675E-2</v>
      </c>
      <c r="G266" s="2">
        <f t="shared" si="54"/>
        <v>263</v>
      </c>
      <c r="H266" s="5">
        <f t="shared" si="48"/>
        <v>1.718213058419244E-3</v>
      </c>
      <c r="I266" s="5">
        <f t="shared" si="49"/>
        <v>1.0186552481372254E-3</v>
      </c>
      <c r="J266" s="5">
        <f t="shared" si="50"/>
        <v>0.45189003436425984</v>
      </c>
      <c r="K266" s="5">
        <f t="shared" si="51"/>
        <v>0.13395475182046279</v>
      </c>
      <c r="L266" s="2">
        <f t="shared" si="52"/>
        <v>6.0762980207220055E-2</v>
      </c>
      <c r="M266" s="2">
        <f t="shared" si="53"/>
        <v>6.0993615564882468E-2</v>
      </c>
    </row>
    <row r="267" spans="1:13" x14ac:dyDescent="0.3">
      <c r="A267">
        <v>4999</v>
      </c>
      <c r="B267">
        <v>19.28</v>
      </c>
      <c r="C267" s="4">
        <f t="shared" si="44"/>
        <v>6.9999999999998508E-2</v>
      </c>
      <c r="D267" s="4">
        <f t="shared" si="45"/>
        <v>2.749999999999897E-2</v>
      </c>
      <c r="E267" s="4">
        <f t="shared" si="46"/>
        <v>5.9999999999998721E-2</v>
      </c>
      <c r="F267" s="4">
        <f t="shared" si="47"/>
        <v>2.4999999999999467E-2</v>
      </c>
      <c r="G267" s="2">
        <f t="shared" si="54"/>
        <v>264</v>
      </c>
      <c r="H267" s="5">
        <f t="shared" si="48"/>
        <v>1.718213058419244E-3</v>
      </c>
      <c r="I267" s="5">
        <f t="shared" si="49"/>
        <v>1.0197130417489981E-3</v>
      </c>
      <c r="J267" s="5">
        <f t="shared" si="50"/>
        <v>0.45360824742267908</v>
      </c>
      <c r="K267" s="5">
        <f t="shared" si="51"/>
        <v>0.13497446486221179</v>
      </c>
      <c r="L267" s="2">
        <f t="shared" si="52"/>
        <v>6.1457445341041271E-2</v>
      </c>
      <c r="M267" s="2">
        <f t="shared" si="53"/>
        <v>6.1690959642141906E-2</v>
      </c>
    </row>
    <row r="268" spans="1:13" x14ac:dyDescent="0.3">
      <c r="A268">
        <v>4767</v>
      </c>
      <c r="B268">
        <v>19.399999999999999</v>
      </c>
      <c r="C268" s="4">
        <f t="shared" si="44"/>
        <v>9.4999999999998863E-2</v>
      </c>
      <c r="D268" s="4">
        <f t="shared" si="45"/>
        <v>3.7500000000001421E-2</v>
      </c>
      <c r="E268" s="4">
        <f t="shared" si="46"/>
        <v>3.5000000000000142E-2</v>
      </c>
      <c r="F268" s="4">
        <f t="shared" si="47"/>
        <v>-1.2499999999999289E-2</v>
      </c>
      <c r="G268" s="2">
        <f t="shared" si="54"/>
        <v>265</v>
      </c>
      <c r="H268" s="5">
        <f t="shared" si="48"/>
        <v>1.718213058419244E-3</v>
      </c>
      <c r="I268" s="5">
        <f t="shared" si="49"/>
        <v>1.026059803419635E-3</v>
      </c>
      <c r="J268" s="5">
        <f t="shared" si="50"/>
        <v>0.45532646048109832</v>
      </c>
      <c r="K268" s="5">
        <f t="shared" si="51"/>
        <v>0.13600052466563142</v>
      </c>
      <c r="L268" s="2">
        <f t="shared" si="52"/>
        <v>6.2158315397006621E-2</v>
      </c>
      <c r="M268" s="2">
        <f t="shared" si="53"/>
        <v>6.2393515443081346E-2</v>
      </c>
    </row>
    <row r="269" spans="1:13" x14ac:dyDescent="0.3">
      <c r="A269">
        <v>4855</v>
      </c>
      <c r="B269">
        <v>19.47</v>
      </c>
      <c r="C269" s="4">
        <f t="shared" si="44"/>
        <v>0.14500000000000135</v>
      </c>
      <c r="D269" s="4">
        <f t="shared" si="45"/>
        <v>1.2500000000001066E-2</v>
      </c>
      <c r="E269" s="4">
        <f t="shared" si="46"/>
        <v>0.11000000000000121</v>
      </c>
      <c r="F269" s="4">
        <f t="shared" si="47"/>
        <v>3.7500000000000533E-2</v>
      </c>
      <c r="G269" s="2">
        <f t="shared" si="54"/>
        <v>266</v>
      </c>
      <c r="H269" s="5">
        <f t="shared" si="48"/>
        <v>1.718213058419244E-3</v>
      </c>
      <c r="I269" s="5">
        <f t="shared" si="49"/>
        <v>1.0297620810608399E-3</v>
      </c>
      <c r="J269" s="5">
        <f t="shared" si="50"/>
        <v>0.45704467353951755</v>
      </c>
      <c r="K269" s="5">
        <f t="shared" si="51"/>
        <v>0.13703028674669226</v>
      </c>
      <c r="L269" s="2">
        <f t="shared" si="52"/>
        <v>6.2864409899255541E-2</v>
      </c>
      <c r="M269" s="2">
        <f t="shared" si="53"/>
        <v>6.3104927993625895E-2</v>
      </c>
    </row>
    <row r="270" spans="1:13" x14ac:dyDescent="0.3">
      <c r="A270">
        <v>5174</v>
      </c>
      <c r="B270">
        <v>19.690000000000001</v>
      </c>
      <c r="C270" s="4">
        <f t="shared" si="44"/>
        <v>0.12000000000000099</v>
      </c>
      <c r="D270" s="4">
        <f t="shared" si="45"/>
        <v>-6.0000000000001386E-2</v>
      </c>
      <c r="E270" s="4">
        <f t="shared" si="46"/>
        <v>9.9999999999997868E-3</v>
      </c>
      <c r="F270" s="4">
        <f t="shared" si="47"/>
        <v>-5.0000000000000711E-2</v>
      </c>
      <c r="G270" s="2">
        <f t="shared" si="54"/>
        <v>267</v>
      </c>
      <c r="H270" s="5">
        <f t="shared" si="48"/>
        <v>1.718213058419244E-3</v>
      </c>
      <c r="I270" s="5">
        <f t="shared" si="49"/>
        <v>1.041397810790341E-3</v>
      </c>
      <c r="J270" s="5">
        <f t="shared" si="50"/>
        <v>0.45876288659793679</v>
      </c>
      <c r="K270" s="5">
        <f t="shared" si="51"/>
        <v>0.13807168455748262</v>
      </c>
      <c r="L270" s="2">
        <f t="shared" si="52"/>
        <v>6.3579401136435107E-2</v>
      </c>
      <c r="M270" s="2">
        <f t="shared" si="53"/>
        <v>6.3820404507256207E-2</v>
      </c>
    </row>
    <row r="271" spans="1:13" x14ac:dyDescent="0.3">
      <c r="A271">
        <v>4955</v>
      </c>
      <c r="B271">
        <v>19.71</v>
      </c>
      <c r="C271" s="4">
        <f t="shared" si="44"/>
        <v>2.4999999999998579E-2</v>
      </c>
      <c r="D271" s="4">
        <f t="shared" si="45"/>
        <v>-3.7500000000000533E-2</v>
      </c>
      <c r="E271" s="4">
        <f t="shared" si="46"/>
        <v>1.4999999999998792E-2</v>
      </c>
      <c r="F271" s="4">
        <f t="shared" si="47"/>
        <v>2.4999999999995026E-3</v>
      </c>
      <c r="G271" s="2">
        <f t="shared" si="54"/>
        <v>268</v>
      </c>
      <c r="H271" s="5">
        <f t="shared" si="48"/>
        <v>1.718213058419244E-3</v>
      </c>
      <c r="I271" s="5">
        <f t="shared" si="49"/>
        <v>1.0424556044021137E-3</v>
      </c>
      <c r="J271" s="5">
        <f t="shared" si="50"/>
        <v>0.46048109965635603</v>
      </c>
      <c r="K271" s="5">
        <f t="shared" si="51"/>
        <v>0.13911414016188473</v>
      </c>
      <c r="L271" s="2">
        <f t="shared" si="52"/>
        <v>6.4298459971730032E-2</v>
      </c>
      <c r="M271" s="2">
        <f t="shared" si="53"/>
        <v>6.4540193983499472E-2</v>
      </c>
    </row>
    <row r="272" spans="1:13" x14ac:dyDescent="0.3">
      <c r="A272">
        <v>5093</v>
      </c>
      <c r="B272">
        <v>19.739999999999998</v>
      </c>
      <c r="C272" s="4">
        <f t="shared" si="44"/>
        <v>4.4999999999999929E-2</v>
      </c>
      <c r="D272" s="4">
        <f t="shared" si="45"/>
        <v>2.000000000000135E-2</v>
      </c>
      <c r="E272" s="4">
        <f t="shared" si="46"/>
        <v>3.0000000000001137E-2</v>
      </c>
      <c r="F272" s="4">
        <f t="shared" si="47"/>
        <v>7.5000000000011724E-3</v>
      </c>
      <c r="G272" s="2">
        <f t="shared" si="54"/>
        <v>269</v>
      </c>
      <c r="H272" s="5">
        <f t="shared" si="48"/>
        <v>1.718213058419244E-3</v>
      </c>
      <c r="I272" s="5">
        <f t="shared" si="49"/>
        <v>1.044042294819773E-3</v>
      </c>
      <c r="J272" s="5">
        <f t="shared" si="50"/>
        <v>0.46219931271477527</v>
      </c>
      <c r="K272" s="5">
        <f t="shared" si="51"/>
        <v>0.1401581824567045</v>
      </c>
      <c r="L272" s="2">
        <f t="shared" si="52"/>
        <v>6.5021837222182313E-2</v>
      </c>
      <c r="M272" s="2">
        <f t="shared" si="53"/>
        <v>6.5265037968392822E-2</v>
      </c>
    </row>
    <row r="273" spans="1:13" x14ac:dyDescent="0.3">
      <c r="A273">
        <v>4785</v>
      </c>
      <c r="B273">
        <v>19.8</v>
      </c>
      <c r="C273" s="4">
        <f t="shared" si="44"/>
        <v>6.5000000000001279E-2</v>
      </c>
      <c r="D273" s="4">
        <f t="shared" si="45"/>
        <v>-4.9999999999998934E-3</v>
      </c>
      <c r="E273" s="4">
        <f t="shared" si="46"/>
        <v>3.5000000000000142E-2</v>
      </c>
      <c r="F273" s="4">
        <f t="shared" si="47"/>
        <v>2.4999999999995026E-3</v>
      </c>
      <c r="G273" s="2">
        <f t="shared" si="54"/>
        <v>270</v>
      </c>
      <c r="H273" s="5">
        <f t="shared" si="48"/>
        <v>1.718213058419244E-3</v>
      </c>
      <c r="I273" s="5">
        <f t="shared" si="49"/>
        <v>1.0472156756550915E-3</v>
      </c>
      <c r="J273" s="5">
        <f t="shared" si="50"/>
        <v>0.46391752577319451</v>
      </c>
      <c r="K273" s="5">
        <f t="shared" si="51"/>
        <v>0.14120539813235961</v>
      </c>
      <c r="L273" s="2">
        <f t="shared" si="52"/>
        <v>6.5750279886373442E-2</v>
      </c>
      <c r="M273" s="2">
        <f t="shared" si="53"/>
        <v>6.5995198184066975E-2</v>
      </c>
    </row>
    <row r="274" spans="1:13" x14ac:dyDescent="0.3">
      <c r="A274">
        <v>4843</v>
      </c>
      <c r="B274">
        <v>19.87</v>
      </c>
      <c r="C274" s="4">
        <f t="shared" si="44"/>
        <v>3.5000000000000142E-2</v>
      </c>
      <c r="D274" s="4">
        <f t="shared" si="45"/>
        <v>2.4999999999995026E-3</v>
      </c>
      <c r="E274" s="4">
        <f t="shared" si="46"/>
        <v>0</v>
      </c>
      <c r="F274" s="4">
        <f t="shared" si="47"/>
        <v>-1.7500000000000071E-2</v>
      </c>
      <c r="G274" s="2">
        <f t="shared" si="54"/>
        <v>271</v>
      </c>
      <c r="H274" s="5">
        <f t="shared" si="48"/>
        <v>1.718213058419244E-3</v>
      </c>
      <c r="I274" s="5">
        <f t="shared" si="49"/>
        <v>1.0509179532962965E-3</v>
      </c>
      <c r="J274" s="5">
        <f t="shared" si="50"/>
        <v>0.46563573883161374</v>
      </c>
      <c r="K274" s="5">
        <f t="shared" si="51"/>
        <v>0.14225631608565589</v>
      </c>
      <c r="L274" s="2">
        <f t="shared" si="52"/>
        <v>6.6484051503948954E-2</v>
      </c>
      <c r="M274" s="2">
        <f t="shared" si="53"/>
        <v>6.6728969801642488E-2</v>
      </c>
    </row>
    <row r="275" spans="1:13" x14ac:dyDescent="0.3">
      <c r="A275">
        <v>5129</v>
      </c>
      <c r="B275">
        <v>19.87</v>
      </c>
      <c r="C275" s="4">
        <f t="shared" si="44"/>
        <v>7.0000000000000284E-2</v>
      </c>
      <c r="D275" s="4">
        <f t="shared" si="45"/>
        <v>8.9999999999999858E-2</v>
      </c>
      <c r="E275" s="4">
        <f t="shared" si="46"/>
        <v>7.0000000000000284E-2</v>
      </c>
      <c r="F275" s="4">
        <f t="shared" si="47"/>
        <v>3.5000000000000142E-2</v>
      </c>
      <c r="G275" s="2">
        <f t="shared" si="54"/>
        <v>272</v>
      </c>
      <c r="H275" s="5">
        <f t="shared" si="48"/>
        <v>1.718213058419244E-3</v>
      </c>
      <c r="I275" s="5">
        <f t="shared" si="49"/>
        <v>1.0509179532962965E-3</v>
      </c>
      <c r="J275" s="5">
        <f t="shared" si="50"/>
        <v>0.46735395189003298</v>
      </c>
      <c r="K275" s="5">
        <f t="shared" si="51"/>
        <v>0.14330723403895218</v>
      </c>
      <c r="L275" s="2">
        <f t="shared" si="52"/>
        <v>6.7221434523425827E-2</v>
      </c>
      <c r="M275" s="2">
        <f t="shared" si="53"/>
        <v>6.7469813369292586E-2</v>
      </c>
    </row>
    <row r="276" spans="1:13" x14ac:dyDescent="0.3">
      <c r="A276">
        <v>4762</v>
      </c>
      <c r="B276">
        <v>20.010000000000002</v>
      </c>
      <c r="C276" s="4">
        <f t="shared" si="44"/>
        <v>0.21499999999999986</v>
      </c>
      <c r="D276" s="4">
        <f t="shared" si="45"/>
        <v>7.749999999999968E-2</v>
      </c>
      <c r="E276" s="4">
        <f t="shared" si="46"/>
        <v>0.14499999999999957</v>
      </c>
      <c r="F276" s="4">
        <f t="shared" si="47"/>
        <v>3.7499999999999645E-2</v>
      </c>
      <c r="G276" s="2">
        <f t="shared" si="54"/>
        <v>273</v>
      </c>
      <c r="H276" s="5">
        <f t="shared" si="48"/>
        <v>1.718213058419244E-3</v>
      </c>
      <c r="I276" s="5">
        <f t="shared" si="49"/>
        <v>1.0583225085787061E-3</v>
      </c>
      <c r="J276" s="5">
        <f t="shared" si="50"/>
        <v>0.46907216494845222</v>
      </c>
      <c r="K276" s="5">
        <f t="shared" si="51"/>
        <v>0.14436555654753089</v>
      </c>
      <c r="L276" s="2">
        <f t="shared" si="52"/>
        <v>6.7965914938184449E-2</v>
      </c>
      <c r="M276" s="2">
        <f t="shared" si="53"/>
        <v>6.8221488416374571E-2</v>
      </c>
    </row>
    <row r="277" spans="1:13" x14ac:dyDescent="0.3">
      <c r="A277">
        <v>5140</v>
      </c>
      <c r="B277">
        <v>20.3</v>
      </c>
      <c r="C277" s="4">
        <f t="shared" si="44"/>
        <v>0.22499999999999964</v>
      </c>
      <c r="D277" s="4">
        <f t="shared" si="45"/>
        <v>-6.7499999999999893E-2</v>
      </c>
      <c r="E277" s="4">
        <f t="shared" si="46"/>
        <v>8.0000000000000071E-2</v>
      </c>
      <c r="F277" s="4">
        <f t="shared" si="47"/>
        <v>-3.2499999999999751E-2</v>
      </c>
      <c r="G277" s="2">
        <f t="shared" si="54"/>
        <v>274</v>
      </c>
      <c r="H277" s="5">
        <f t="shared" si="48"/>
        <v>1.718213058419244E-3</v>
      </c>
      <c r="I277" s="5">
        <f t="shared" si="49"/>
        <v>1.073660515949412E-3</v>
      </c>
      <c r="J277" s="5">
        <f t="shared" si="50"/>
        <v>0.47079037800687146</v>
      </c>
      <c r="K277" s="5">
        <f t="shared" si="51"/>
        <v>0.14543921706348029</v>
      </c>
      <c r="L277" s="2">
        <f t="shared" si="52"/>
        <v>6.8721279540304062E-2</v>
      </c>
      <c r="M277" s="2">
        <f t="shared" si="53"/>
        <v>6.8980837010928914E-2</v>
      </c>
    </row>
    <row r="278" spans="1:13" x14ac:dyDescent="0.3">
      <c r="A278">
        <v>4917</v>
      </c>
      <c r="B278">
        <v>20.46</v>
      </c>
      <c r="C278" s="4">
        <f t="shared" si="44"/>
        <v>8.0000000000000071E-2</v>
      </c>
      <c r="D278" s="4">
        <f t="shared" si="45"/>
        <v>-0.11000000000000032</v>
      </c>
      <c r="E278" s="4">
        <f t="shared" si="46"/>
        <v>0</v>
      </c>
      <c r="F278" s="4">
        <f t="shared" si="47"/>
        <v>-4.0000000000000036E-2</v>
      </c>
      <c r="G278" s="2">
        <f t="shared" si="54"/>
        <v>275</v>
      </c>
      <c r="H278" s="5">
        <f t="shared" si="48"/>
        <v>1.718213058419244E-3</v>
      </c>
      <c r="I278" s="5">
        <f t="shared" si="49"/>
        <v>1.0821228648435946E-3</v>
      </c>
      <c r="J278" s="5">
        <f t="shared" si="50"/>
        <v>0.4725085910652907</v>
      </c>
      <c r="K278" s="5">
        <f t="shared" si="51"/>
        <v>0.14652133992832389</v>
      </c>
      <c r="L278" s="2">
        <f t="shared" si="52"/>
        <v>6.9484346770132779E-2</v>
      </c>
      <c r="M278" s="2">
        <f t="shared" si="53"/>
        <v>6.9743904240757632E-2</v>
      </c>
    </row>
    <row r="279" spans="1:13" x14ac:dyDescent="0.3">
      <c r="A279">
        <v>4829</v>
      </c>
      <c r="B279">
        <v>20.46</v>
      </c>
      <c r="C279" s="4">
        <f t="shared" si="44"/>
        <v>4.9999999999990052E-3</v>
      </c>
      <c r="D279" s="4">
        <f t="shared" si="45"/>
        <v>-7.5000000000002842E-3</v>
      </c>
      <c r="E279" s="4">
        <f t="shared" si="46"/>
        <v>4.9999999999990052E-3</v>
      </c>
      <c r="F279" s="4">
        <f t="shared" si="47"/>
        <v>2.4999999999995026E-3</v>
      </c>
      <c r="G279" s="2">
        <f t="shared" si="54"/>
        <v>276</v>
      </c>
      <c r="H279" s="5">
        <f t="shared" si="48"/>
        <v>1.718213058419244E-3</v>
      </c>
      <c r="I279" s="5">
        <f t="shared" si="49"/>
        <v>1.0821228648435946E-3</v>
      </c>
      <c r="J279" s="5">
        <f t="shared" si="50"/>
        <v>0.47422680412370993</v>
      </c>
      <c r="K279" s="5">
        <f t="shared" si="51"/>
        <v>0.14760346279316749</v>
      </c>
      <c r="L279" s="2">
        <f t="shared" si="52"/>
        <v>7.0251132635235872E-2</v>
      </c>
      <c r="M279" s="2">
        <f t="shared" si="53"/>
        <v>7.0510940922902693E-2</v>
      </c>
    </row>
    <row r="280" spans="1:13" x14ac:dyDescent="0.3">
      <c r="A280">
        <v>5143</v>
      </c>
      <c r="B280">
        <v>20.47</v>
      </c>
      <c r="C280" s="4">
        <f t="shared" si="44"/>
        <v>6.4999999999999503E-2</v>
      </c>
      <c r="D280" s="4">
        <f t="shared" si="45"/>
        <v>7.2500000000000675E-2</v>
      </c>
      <c r="E280" s="4">
        <f t="shared" si="46"/>
        <v>6.0000000000000497E-2</v>
      </c>
      <c r="F280" s="4">
        <f t="shared" si="47"/>
        <v>2.7500000000000746E-2</v>
      </c>
      <c r="G280" s="2">
        <f t="shared" si="54"/>
        <v>277</v>
      </c>
      <c r="H280" s="5">
        <f t="shared" si="48"/>
        <v>1.718213058419244E-3</v>
      </c>
      <c r="I280" s="5">
        <f t="shared" si="49"/>
        <v>1.0826517616494809E-3</v>
      </c>
      <c r="J280" s="5">
        <f t="shared" si="50"/>
        <v>0.47594501718212917</v>
      </c>
      <c r="K280" s="5">
        <f t="shared" si="51"/>
        <v>0.14868611455481698</v>
      </c>
      <c r="L280" s="2">
        <f t="shared" si="52"/>
        <v>7.1021889770170099E-2</v>
      </c>
      <c r="M280" s="2">
        <f t="shared" si="53"/>
        <v>7.1284718767429298E-2</v>
      </c>
    </row>
    <row r="281" spans="1:13" x14ac:dyDescent="0.3">
      <c r="A281">
        <v>4560</v>
      </c>
      <c r="B281">
        <v>20.59</v>
      </c>
      <c r="C281" s="4">
        <f t="shared" si="44"/>
        <v>0.15000000000000036</v>
      </c>
      <c r="D281" s="4">
        <f t="shared" si="45"/>
        <v>2.0000000000000462E-2</v>
      </c>
      <c r="E281" s="4">
        <f t="shared" si="46"/>
        <v>8.9999999999999858E-2</v>
      </c>
      <c r="F281" s="4">
        <f t="shared" si="47"/>
        <v>1.499999999999968E-2</v>
      </c>
      <c r="G281" s="2">
        <f t="shared" si="54"/>
        <v>278</v>
      </c>
      <c r="H281" s="5">
        <f t="shared" si="48"/>
        <v>1.718213058419244E-3</v>
      </c>
      <c r="I281" s="5">
        <f t="shared" si="49"/>
        <v>1.0889985233201178E-3</v>
      </c>
      <c r="J281" s="5">
        <f t="shared" si="50"/>
        <v>0.47766323024054841</v>
      </c>
      <c r="K281" s="5">
        <f t="shared" si="51"/>
        <v>0.1497751130781371</v>
      </c>
      <c r="L281" s="2">
        <f t="shared" si="52"/>
        <v>7.179940987766345E-2</v>
      </c>
      <c r="M281" s="2">
        <f t="shared" si="53"/>
        <v>7.2066786296944393E-2</v>
      </c>
    </row>
    <row r="282" spans="1:13" x14ac:dyDescent="0.3">
      <c r="A282">
        <v>4698</v>
      </c>
      <c r="B282">
        <v>20.77</v>
      </c>
      <c r="C282" s="4">
        <f t="shared" si="44"/>
        <v>0.10500000000000043</v>
      </c>
      <c r="D282" s="4">
        <f t="shared" si="45"/>
        <v>-5.2500000000000213E-2</v>
      </c>
      <c r="E282" s="4">
        <f t="shared" si="46"/>
        <v>1.5000000000000568E-2</v>
      </c>
      <c r="F282" s="4">
        <f t="shared" si="47"/>
        <v>-3.7499999999999645E-2</v>
      </c>
      <c r="G282" s="2">
        <f t="shared" si="54"/>
        <v>279</v>
      </c>
      <c r="H282" s="5">
        <f t="shared" si="48"/>
        <v>1.718213058419244E-3</v>
      </c>
      <c r="I282" s="5">
        <f t="shared" si="49"/>
        <v>1.0985186658260732E-3</v>
      </c>
      <c r="J282" s="5">
        <f t="shared" si="50"/>
        <v>0.47938144329896765</v>
      </c>
      <c r="K282" s="5">
        <f t="shared" si="51"/>
        <v>0.15087363174396318</v>
      </c>
      <c r="L282" s="2">
        <f t="shared" si="52"/>
        <v>7.2585252385411622E-2</v>
      </c>
      <c r="M282" s="2">
        <f t="shared" si="53"/>
        <v>7.2853389434635055E-2</v>
      </c>
    </row>
    <row r="283" spans="1:13" x14ac:dyDescent="0.3">
      <c r="A283">
        <v>4781</v>
      </c>
      <c r="B283">
        <v>20.8</v>
      </c>
      <c r="C283" s="4">
        <f t="shared" ref="C283:C346" si="55">IF(AND(ISNUMBER(B282),ISNUMBER(B284)),(B284-B282)/2,"")</f>
        <v>4.4999999999999929E-2</v>
      </c>
      <c r="D283" s="4">
        <f t="shared" ref="D283:D346" si="56">IF(AND(ISNUMBER(C282),ISNUMBER(C284)),(C284-C282)/2,"")</f>
        <v>1.2499999999999289E-2</v>
      </c>
      <c r="E283" s="4">
        <f t="shared" ref="E283:E346" si="57">IF(AND(ISNUMBER(B283),ISNUMBER(B284)),(B284-B283)/2,"")</f>
        <v>2.9999999999999361E-2</v>
      </c>
      <c r="F283" s="4">
        <f t="shared" ref="F283:F346" si="58">IF(AND(ISNUMBER(E282),ISNUMBER(E283)),(E283-E282)/2,"")</f>
        <v>7.499999999999396E-3</v>
      </c>
      <c r="G283" s="2">
        <f t="shared" si="54"/>
        <v>280</v>
      </c>
      <c r="H283" s="5">
        <f t="shared" ref="H283:H346" si="59">1/MAX(G:G)</f>
        <v>1.718213058419244E-3</v>
      </c>
      <c r="I283" s="5">
        <f t="shared" ref="I283:I346" si="60">B283/SUM(B:B)</f>
        <v>1.1001053562437325E-3</v>
      </c>
      <c r="J283" s="5">
        <f t="shared" ref="J283:J346" si="61">H283+J282</f>
        <v>0.48109965635738688</v>
      </c>
      <c r="K283" s="5">
        <f t="shared" ref="K283:K346" si="62">I283+K282</f>
        <v>0.1519737371002069</v>
      </c>
      <c r="L283" s="2">
        <f t="shared" ref="L283:L346" si="63">K283*J284</f>
        <v>7.3375635953879748E-2</v>
      </c>
      <c r="M283" s="2">
        <f t="shared" ref="M283:M346" si="64">K284*J283</f>
        <v>7.3645299715532533E-2</v>
      </c>
    </row>
    <row r="284" spans="1:13" x14ac:dyDescent="0.3">
      <c r="A284">
        <v>4868</v>
      </c>
      <c r="B284">
        <v>20.86</v>
      </c>
      <c r="C284" s="4">
        <f t="shared" si="55"/>
        <v>0.12999999999999901</v>
      </c>
      <c r="D284" s="4">
        <f t="shared" si="56"/>
        <v>5.2500000000000213E-2</v>
      </c>
      <c r="E284" s="4">
        <f t="shared" si="57"/>
        <v>9.9999999999999645E-2</v>
      </c>
      <c r="F284" s="4">
        <f t="shared" si="58"/>
        <v>3.5000000000000142E-2</v>
      </c>
      <c r="G284" s="2">
        <f t="shared" si="54"/>
        <v>281</v>
      </c>
      <c r="H284" s="5">
        <f t="shared" si="59"/>
        <v>1.718213058419244E-3</v>
      </c>
      <c r="I284" s="5">
        <f t="shared" si="60"/>
        <v>1.1032787370790509E-3</v>
      </c>
      <c r="J284" s="5">
        <f t="shared" si="61"/>
        <v>0.48281786941580612</v>
      </c>
      <c r="K284" s="5">
        <f t="shared" si="62"/>
        <v>0.15307701583728595</v>
      </c>
      <c r="L284" s="2">
        <f t="shared" si="63"/>
        <v>7.4171337570643481E-2</v>
      </c>
      <c r="M284" s="2">
        <f t="shared" si="64"/>
        <v>7.4446108548875456E-2</v>
      </c>
    </row>
    <row r="285" spans="1:13" x14ac:dyDescent="0.3">
      <c r="A285">
        <v>5141</v>
      </c>
      <c r="B285">
        <v>21.06</v>
      </c>
      <c r="C285" s="4">
        <f t="shared" si="55"/>
        <v>0.15000000000000036</v>
      </c>
      <c r="D285" s="4">
        <f t="shared" si="56"/>
        <v>-1.7499999999999183E-2</v>
      </c>
      <c r="E285" s="4">
        <f t="shared" si="57"/>
        <v>5.0000000000000711E-2</v>
      </c>
      <c r="F285" s="4">
        <f t="shared" si="58"/>
        <v>-2.4999999999999467E-2</v>
      </c>
      <c r="G285" s="2">
        <f t="shared" si="54"/>
        <v>282</v>
      </c>
      <c r="H285" s="5">
        <f t="shared" si="59"/>
        <v>1.718213058419244E-3</v>
      </c>
      <c r="I285" s="5">
        <f t="shared" si="60"/>
        <v>1.113856673196779E-3</v>
      </c>
      <c r="J285" s="5">
        <f t="shared" si="61"/>
        <v>0.48453608247422536</v>
      </c>
      <c r="K285" s="5">
        <f t="shared" si="62"/>
        <v>0.15419087251048272</v>
      </c>
      <c r="L285" s="2">
        <f t="shared" si="63"/>
        <v>7.4975974090148584E-2</v>
      </c>
      <c r="M285" s="2">
        <f t="shared" si="64"/>
        <v>7.5253307764244146E-2</v>
      </c>
    </row>
    <row r="286" spans="1:13" x14ac:dyDescent="0.3">
      <c r="A286">
        <v>4937</v>
      </c>
      <c r="B286">
        <v>21.16</v>
      </c>
      <c r="C286" s="4">
        <f t="shared" si="55"/>
        <v>9.5000000000000639E-2</v>
      </c>
      <c r="D286" s="4">
        <f t="shared" si="56"/>
        <v>9.4999999999999751E-2</v>
      </c>
      <c r="E286" s="4">
        <f t="shared" si="57"/>
        <v>4.4999999999999929E-2</v>
      </c>
      <c r="F286" s="4">
        <f t="shared" si="58"/>
        <v>-2.5000000000003908E-3</v>
      </c>
      <c r="G286" s="2">
        <f t="shared" si="54"/>
        <v>283</v>
      </c>
      <c r="H286" s="5">
        <f t="shared" si="59"/>
        <v>1.718213058419244E-3</v>
      </c>
      <c r="I286" s="5">
        <f t="shared" si="60"/>
        <v>1.1191456412556432E-3</v>
      </c>
      <c r="J286" s="5">
        <f t="shared" si="61"/>
        <v>0.4862542955326446</v>
      </c>
      <c r="K286" s="5">
        <f t="shared" si="62"/>
        <v>0.15531001815173837</v>
      </c>
      <c r="L286" s="2">
        <f t="shared" si="63"/>
        <v>7.5787019166827424E-2</v>
      </c>
      <c r="M286" s="2">
        <f t="shared" si="64"/>
        <v>7.606666744601677E-2</v>
      </c>
    </row>
    <row r="287" spans="1:13" x14ac:dyDescent="0.3">
      <c r="A287">
        <v>4925</v>
      </c>
      <c r="B287">
        <v>21.25</v>
      </c>
      <c r="C287" s="4">
        <f t="shared" si="55"/>
        <v>0.33999999999999986</v>
      </c>
      <c r="D287" s="4">
        <f t="shared" si="56"/>
        <v>0.12999999999999989</v>
      </c>
      <c r="E287" s="4">
        <f t="shared" si="57"/>
        <v>0.29499999999999993</v>
      </c>
      <c r="F287" s="4">
        <f t="shared" si="58"/>
        <v>0.125</v>
      </c>
      <c r="G287" s="2">
        <f t="shared" si="54"/>
        <v>284</v>
      </c>
      <c r="H287" s="5">
        <f t="shared" si="59"/>
        <v>1.718213058419244E-3</v>
      </c>
      <c r="I287" s="5">
        <f t="shared" si="60"/>
        <v>1.1239057125086208E-3</v>
      </c>
      <c r="J287" s="5">
        <f t="shared" si="61"/>
        <v>0.48797250859106384</v>
      </c>
      <c r="K287" s="5">
        <f t="shared" si="62"/>
        <v>0.15643392386424698</v>
      </c>
      <c r="L287" s="2">
        <f t="shared" si="63"/>
        <v>7.6604241067543391E-2</v>
      </c>
      <c r="M287" s="2">
        <f t="shared" si="64"/>
        <v>7.6899116485700844E-2</v>
      </c>
    </row>
    <row r="288" spans="1:13" x14ac:dyDescent="0.3">
      <c r="A288">
        <v>4786</v>
      </c>
      <c r="B288">
        <v>21.84</v>
      </c>
      <c r="C288" s="4">
        <f t="shared" si="55"/>
        <v>0.35500000000000043</v>
      </c>
      <c r="D288" s="4">
        <f t="shared" si="56"/>
        <v>-0.10250000000000004</v>
      </c>
      <c r="E288" s="4">
        <f t="shared" si="57"/>
        <v>6.0000000000000497E-2</v>
      </c>
      <c r="F288" s="4">
        <f t="shared" si="58"/>
        <v>-0.11749999999999972</v>
      </c>
      <c r="G288" s="2">
        <f t="shared" si="54"/>
        <v>285</v>
      </c>
      <c r="H288" s="5">
        <f t="shared" si="59"/>
        <v>1.718213058419244E-3</v>
      </c>
      <c r="I288" s="5">
        <f t="shared" si="60"/>
        <v>1.1551106240559191E-3</v>
      </c>
      <c r="J288" s="5">
        <f t="shared" si="61"/>
        <v>0.48969072164948307</v>
      </c>
      <c r="K288" s="5">
        <f t="shared" si="62"/>
        <v>0.15758903448830291</v>
      </c>
      <c r="L288" s="2">
        <f t="shared" si="63"/>
        <v>7.7440659559543809E-2</v>
      </c>
      <c r="M288" s="2">
        <f t="shared" si="64"/>
        <v>7.7738642928003893E-2</v>
      </c>
    </row>
    <row r="289" spans="1:13" x14ac:dyDescent="0.3">
      <c r="A289">
        <v>4700</v>
      </c>
      <c r="B289">
        <v>21.96</v>
      </c>
      <c r="C289" s="4">
        <f t="shared" si="55"/>
        <v>0.13499999999999979</v>
      </c>
      <c r="D289" s="4">
        <f t="shared" si="56"/>
        <v>-0.12750000000000039</v>
      </c>
      <c r="E289" s="4">
        <f t="shared" si="57"/>
        <v>7.4999999999999289E-2</v>
      </c>
      <c r="F289" s="4">
        <f t="shared" si="58"/>
        <v>7.499999999999396E-3</v>
      </c>
      <c r="G289" s="2">
        <f t="shared" si="54"/>
        <v>286</v>
      </c>
      <c r="H289" s="5">
        <f t="shared" si="59"/>
        <v>1.718213058419244E-3</v>
      </c>
      <c r="I289" s="5">
        <f t="shared" si="60"/>
        <v>1.161457385726556E-3</v>
      </c>
      <c r="J289" s="5">
        <f t="shared" si="61"/>
        <v>0.49140893470790231</v>
      </c>
      <c r="K289" s="5">
        <f t="shared" si="62"/>
        <v>0.15875049187402948</v>
      </c>
      <c r="L289" s="2">
        <f t="shared" si="63"/>
        <v>7.8284177264340768E-2</v>
      </c>
      <c r="M289" s="2">
        <f t="shared" si="64"/>
        <v>7.8586059202040121E-2</v>
      </c>
    </row>
    <row r="290" spans="1:13" x14ac:dyDescent="0.3">
      <c r="A290">
        <v>5043</v>
      </c>
      <c r="B290">
        <v>22.11</v>
      </c>
      <c r="C290" s="4">
        <f t="shared" si="55"/>
        <v>9.9999999999999645E-2</v>
      </c>
      <c r="D290" s="4">
        <f t="shared" si="56"/>
        <v>-4.4999999999999929E-2</v>
      </c>
      <c r="E290" s="4">
        <f t="shared" si="57"/>
        <v>2.5000000000000355E-2</v>
      </c>
      <c r="F290" s="4">
        <f t="shared" si="58"/>
        <v>-2.4999999999999467E-2</v>
      </c>
      <c r="G290" s="2">
        <f t="shared" si="54"/>
        <v>287</v>
      </c>
      <c r="H290" s="5">
        <f t="shared" si="59"/>
        <v>1.718213058419244E-3</v>
      </c>
      <c r="I290" s="5">
        <f t="shared" si="60"/>
        <v>1.1693908378148522E-3</v>
      </c>
      <c r="J290" s="5">
        <f t="shared" si="61"/>
        <v>0.49312714776632155</v>
      </c>
      <c r="K290" s="5">
        <f t="shared" si="62"/>
        <v>0.15991988271184435</v>
      </c>
      <c r="L290" s="2">
        <f t="shared" si="63"/>
        <v>7.9135612063592847E-2</v>
      </c>
      <c r="M290" s="2">
        <f t="shared" si="64"/>
        <v>7.9438798068158942E-2</v>
      </c>
    </row>
    <row r="291" spans="1:13" x14ac:dyDescent="0.3">
      <c r="A291">
        <v>5175</v>
      </c>
      <c r="B291">
        <v>22.16</v>
      </c>
      <c r="C291" s="4">
        <f t="shared" si="55"/>
        <v>4.4999999999999929E-2</v>
      </c>
      <c r="D291" s="4">
        <f t="shared" si="56"/>
        <v>-7.5000000000002842E-3</v>
      </c>
      <c r="E291" s="4">
        <f t="shared" si="57"/>
        <v>1.9999999999999574E-2</v>
      </c>
      <c r="F291" s="4">
        <f t="shared" si="58"/>
        <v>-2.5000000000003908E-3</v>
      </c>
      <c r="G291" s="2">
        <f t="shared" si="54"/>
        <v>288</v>
      </c>
      <c r="H291" s="5">
        <f t="shared" si="59"/>
        <v>1.718213058419244E-3</v>
      </c>
      <c r="I291" s="5">
        <f t="shared" si="60"/>
        <v>1.1720353218442842E-3</v>
      </c>
      <c r="J291" s="5">
        <f t="shared" si="61"/>
        <v>0.49484536082474079</v>
      </c>
      <c r="K291" s="5">
        <f t="shared" si="62"/>
        <v>0.16109191803368864</v>
      </c>
      <c r="L291" s="2">
        <f t="shared" si="63"/>
        <v>7.9992378542501505E-2</v>
      </c>
      <c r="M291" s="2">
        <f t="shared" si="64"/>
        <v>8.0296611435590595E-2</v>
      </c>
    </row>
    <row r="292" spans="1:13" x14ac:dyDescent="0.3">
      <c r="A292">
        <v>4748</v>
      </c>
      <c r="B292">
        <v>22.2</v>
      </c>
      <c r="C292" s="4">
        <f t="shared" si="55"/>
        <v>8.4999999999999076E-2</v>
      </c>
      <c r="D292" s="4">
        <f t="shared" si="56"/>
        <v>4.2500000000000426E-2</v>
      </c>
      <c r="E292" s="4">
        <f t="shared" si="57"/>
        <v>6.4999999999999503E-2</v>
      </c>
      <c r="F292" s="4">
        <f t="shared" si="58"/>
        <v>2.2499999999999964E-2</v>
      </c>
      <c r="G292" s="2">
        <f t="shared" si="54"/>
        <v>289</v>
      </c>
      <c r="H292" s="5">
        <f t="shared" si="59"/>
        <v>1.718213058419244E-3</v>
      </c>
      <c r="I292" s="5">
        <f t="shared" si="60"/>
        <v>1.1741509090678298E-3</v>
      </c>
      <c r="J292" s="5">
        <f t="shared" si="61"/>
        <v>0.49656357388316003</v>
      </c>
      <c r="K292" s="5">
        <f t="shared" si="62"/>
        <v>0.16226606894275647</v>
      </c>
      <c r="L292" s="2">
        <f t="shared" si="63"/>
        <v>8.0854226792782188E-2</v>
      </c>
      <c r="M292" s="2">
        <f t="shared" si="64"/>
        <v>8.1161873887417177E-2</v>
      </c>
    </row>
    <row r="293" spans="1:13" x14ac:dyDescent="0.3">
      <c r="A293">
        <v>4652</v>
      </c>
      <c r="B293">
        <v>22.33</v>
      </c>
      <c r="C293" s="4">
        <f t="shared" si="55"/>
        <v>0.13000000000000078</v>
      </c>
      <c r="D293" s="4">
        <f t="shared" si="56"/>
        <v>7.5000000000011724E-3</v>
      </c>
      <c r="E293" s="4">
        <f t="shared" si="57"/>
        <v>6.5000000000001279E-2</v>
      </c>
      <c r="F293" s="4">
        <f t="shared" si="58"/>
        <v>8.8817841970012523E-16</v>
      </c>
      <c r="G293" s="2">
        <f t="shared" si="54"/>
        <v>290</v>
      </c>
      <c r="H293" s="5">
        <f t="shared" si="59"/>
        <v>1.718213058419244E-3</v>
      </c>
      <c r="I293" s="5">
        <f t="shared" si="60"/>
        <v>1.181026567544353E-3</v>
      </c>
      <c r="J293" s="5">
        <f t="shared" si="61"/>
        <v>0.49828178694157926</v>
      </c>
      <c r="K293" s="5">
        <f t="shared" si="62"/>
        <v>0.16344709551030082</v>
      </c>
      <c r="L293" s="2">
        <f t="shared" si="63"/>
        <v>8.1723547755150158E-2</v>
      </c>
      <c r="M293" s="2">
        <f t="shared" si="64"/>
        <v>8.2034620865177238E-2</v>
      </c>
    </row>
    <row r="294" spans="1:13" x14ac:dyDescent="0.3">
      <c r="A294">
        <v>4650</v>
      </c>
      <c r="B294">
        <v>22.46</v>
      </c>
      <c r="C294" s="4">
        <f t="shared" si="55"/>
        <v>0.10000000000000142</v>
      </c>
      <c r="D294" s="4">
        <f t="shared" si="56"/>
        <v>-3.0000000000000249E-2</v>
      </c>
      <c r="E294" s="4">
        <f t="shared" si="57"/>
        <v>3.5000000000000142E-2</v>
      </c>
      <c r="F294" s="4">
        <f t="shared" si="58"/>
        <v>-1.5000000000000568E-2</v>
      </c>
      <c r="G294" s="2">
        <f t="shared" si="54"/>
        <v>291</v>
      </c>
      <c r="H294" s="5">
        <f t="shared" si="59"/>
        <v>1.718213058419244E-3</v>
      </c>
      <c r="I294" s="5">
        <f t="shared" si="60"/>
        <v>1.1879022260208765E-3</v>
      </c>
      <c r="J294" s="5">
        <f t="shared" si="61"/>
        <v>0.4999999999999985</v>
      </c>
      <c r="K294" s="5">
        <f t="shared" si="62"/>
        <v>0.1646349977363217</v>
      </c>
      <c r="L294" s="2">
        <f t="shared" si="63"/>
        <v>8.260037687114398E-2</v>
      </c>
      <c r="M294" s="2">
        <f t="shared" si="64"/>
        <v>8.2913301119991636E-2</v>
      </c>
    </row>
    <row r="295" spans="1:13" x14ac:dyDescent="0.3">
      <c r="A295">
        <v>5072</v>
      </c>
      <c r="B295">
        <v>22.53</v>
      </c>
      <c r="C295" s="4">
        <f t="shared" si="55"/>
        <v>7.0000000000000284E-2</v>
      </c>
      <c r="D295" s="4">
        <f t="shared" si="56"/>
        <v>-8.8817841970012523E-16</v>
      </c>
      <c r="E295" s="4">
        <f t="shared" si="57"/>
        <v>3.5000000000000142E-2</v>
      </c>
      <c r="F295" s="4">
        <f t="shared" si="58"/>
        <v>0</v>
      </c>
      <c r="G295" s="2">
        <f t="shared" si="54"/>
        <v>292</v>
      </c>
      <c r="H295" s="5">
        <f t="shared" si="59"/>
        <v>1.718213058419244E-3</v>
      </c>
      <c r="I295" s="5">
        <f t="shared" si="60"/>
        <v>1.1916045036620814E-3</v>
      </c>
      <c r="J295" s="5">
        <f t="shared" si="61"/>
        <v>0.50171821305841779</v>
      </c>
      <c r="K295" s="5">
        <f t="shared" si="62"/>
        <v>0.16582660223998377</v>
      </c>
      <c r="L295" s="2">
        <f t="shared" si="63"/>
        <v>8.3483151986795706E-2</v>
      </c>
      <c r="M295" s="2">
        <f t="shared" si="64"/>
        <v>8.3797933735765773E-2</v>
      </c>
    </row>
    <row r="296" spans="1:13" x14ac:dyDescent="0.3">
      <c r="A296">
        <v>4578</v>
      </c>
      <c r="B296">
        <v>22.6</v>
      </c>
      <c r="C296" s="4">
        <f t="shared" si="55"/>
        <v>9.9999999999999645E-2</v>
      </c>
      <c r="D296" s="4">
        <f t="shared" si="56"/>
        <v>1.7499999999999183E-2</v>
      </c>
      <c r="E296" s="4">
        <f t="shared" si="57"/>
        <v>6.4999999999999503E-2</v>
      </c>
      <c r="F296" s="4">
        <f t="shared" si="58"/>
        <v>1.499999999999968E-2</v>
      </c>
      <c r="G296" s="2">
        <f t="shared" si="54"/>
        <v>293</v>
      </c>
      <c r="H296" s="5">
        <f t="shared" si="59"/>
        <v>1.718213058419244E-3</v>
      </c>
      <c r="I296" s="5">
        <f t="shared" si="60"/>
        <v>1.1953067813032863E-3</v>
      </c>
      <c r="J296" s="5">
        <f t="shared" si="61"/>
        <v>0.50343642611683703</v>
      </c>
      <c r="K296" s="5">
        <f t="shared" si="62"/>
        <v>0.16702190902128705</v>
      </c>
      <c r="L296" s="2">
        <f t="shared" si="63"/>
        <v>8.4371892186010738E-2</v>
      </c>
      <c r="M296" s="2">
        <f t="shared" si="64"/>
        <v>8.4690135391911434E-2</v>
      </c>
    </row>
    <row r="297" spans="1:13" x14ac:dyDescent="0.3">
      <c r="A297">
        <v>5101</v>
      </c>
      <c r="B297">
        <v>22.73</v>
      </c>
      <c r="C297" s="4">
        <f t="shared" si="55"/>
        <v>0.10499999999999865</v>
      </c>
      <c r="D297" s="4">
        <f t="shared" si="56"/>
        <v>-3.0000000000000249E-2</v>
      </c>
      <c r="E297" s="4">
        <f t="shared" si="57"/>
        <v>3.9999999999999147E-2</v>
      </c>
      <c r="F297" s="4">
        <f t="shared" si="58"/>
        <v>-1.2500000000000178E-2</v>
      </c>
      <c r="G297" s="2">
        <f t="shared" si="54"/>
        <v>294</v>
      </c>
      <c r="H297" s="5">
        <f t="shared" si="59"/>
        <v>1.718213058419244E-3</v>
      </c>
      <c r="I297" s="5">
        <f t="shared" si="60"/>
        <v>1.2021824397798096E-3</v>
      </c>
      <c r="J297" s="5">
        <f t="shared" si="61"/>
        <v>0.50515463917525627</v>
      </c>
      <c r="K297" s="5">
        <f t="shared" si="62"/>
        <v>0.16822409146106687</v>
      </c>
      <c r="L297" s="2">
        <f t="shared" si="63"/>
        <v>8.5268225053289667E-2</v>
      </c>
      <c r="M297" s="2">
        <f t="shared" si="64"/>
        <v>8.558860565659146E-2</v>
      </c>
    </row>
    <row r="298" spans="1:13" x14ac:dyDescent="0.3">
      <c r="A298">
        <v>4566</v>
      </c>
      <c r="B298">
        <v>22.81</v>
      </c>
      <c r="C298" s="4">
        <f t="shared" si="55"/>
        <v>3.9999999999999147E-2</v>
      </c>
      <c r="D298" s="4">
        <f t="shared" si="56"/>
        <v>-3.7499999999998757E-2</v>
      </c>
      <c r="E298" s="4">
        <f t="shared" si="57"/>
        <v>0</v>
      </c>
      <c r="F298" s="4">
        <f t="shared" si="58"/>
        <v>-1.9999999999999574E-2</v>
      </c>
      <c r="G298" s="2">
        <f t="shared" si="54"/>
        <v>295</v>
      </c>
      <c r="H298" s="5">
        <f t="shared" si="59"/>
        <v>1.718213058419244E-3</v>
      </c>
      <c r="I298" s="5">
        <f t="shared" si="60"/>
        <v>1.2064136142269008E-3</v>
      </c>
      <c r="J298" s="5">
        <f t="shared" si="61"/>
        <v>0.50687285223367551</v>
      </c>
      <c r="K298" s="5">
        <f t="shared" si="62"/>
        <v>0.16943050507529378</v>
      </c>
      <c r="L298" s="2">
        <f t="shared" si="63"/>
        <v>8.6170841069221335E-2</v>
      </c>
      <c r="M298" s="2">
        <f t="shared" si="64"/>
        <v>8.6491221672523128E-2</v>
      </c>
    </row>
    <row r="299" spans="1:13" x14ac:dyDescent="0.3">
      <c r="A299">
        <v>5167</v>
      </c>
      <c r="B299">
        <v>22.81</v>
      </c>
      <c r="C299" s="4">
        <f t="shared" si="55"/>
        <v>3.0000000000001137E-2</v>
      </c>
      <c r="D299" s="4">
        <f t="shared" si="56"/>
        <v>1.0000000000000675E-2</v>
      </c>
      <c r="E299" s="4">
        <f t="shared" si="57"/>
        <v>3.0000000000001137E-2</v>
      </c>
      <c r="F299" s="4">
        <f t="shared" si="58"/>
        <v>1.5000000000000568E-2</v>
      </c>
      <c r="G299" s="2">
        <f t="shared" si="54"/>
        <v>296</v>
      </c>
      <c r="H299" s="5">
        <f t="shared" si="59"/>
        <v>1.718213058419244E-3</v>
      </c>
      <c r="I299" s="5">
        <f t="shared" si="60"/>
        <v>1.2064136142269008E-3</v>
      </c>
      <c r="J299" s="5">
        <f t="shared" si="61"/>
        <v>0.50859106529209475</v>
      </c>
      <c r="K299" s="5">
        <f t="shared" si="62"/>
        <v>0.17063691868952069</v>
      </c>
      <c r="L299" s="2">
        <f t="shared" si="63"/>
        <v>8.707760283640463E-2</v>
      </c>
      <c r="M299" s="2">
        <f t="shared" si="64"/>
        <v>8.7399597392846029E-2</v>
      </c>
    </row>
    <row r="300" spans="1:13" x14ac:dyDescent="0.3">
      <c r="A300">
        <v>4970</v>
      </c>
      <c r="B300">
        <v>22.87</v>
      </c>
      <c r="C300" s="4">
        <f t="shared" si="55"/>
        <v>6.0000000000000497E-2</v>
      </c>
      <c r="D300" s="4">
        <f t="shared" si="56"/>
        <v>4.7499999999999432E-2</v>
      </c>
      <c r="E300" s="4">
        <f t="shared" si="57"/>
        <v>2.9999999999999361E-2</v>
      </c>
      <c r="F300" s="4">
        <f t="shared" si="58"/>
        <v>-8.8817841970012523E-16</v>
      </c>
      <c r="G300" s="2">
        <f t="shared" si="54"/>
        <v>297</v>
      </c>
      <c r="H300" s="5">
        <f t="shared" si="59"/>
        <v>1.718213058419244E-3</v>
      </c>
      <c r="I300" s="5">
        <f t="shared" si="60"/>
        <v>1.2095869950622194E-3</v>
      </c>
      <c r="J300" s="5">
        <f t="shared" si="61"/>
        <v>0.51030927835051398</v>
      </c>
      <c r="K300" s="5">
        <f t="shared" si="62"/>
        <v>0.1718465056845829</v>
      </c>
      <c r="L300" s="2">
        <f t="shared" si="63"/>
        <v>8.7990135213067963E-2</v>
      </c>
      <c r="M300" s="2">
        <f t="shared" si="64"/>
        <v>8.8313749175193371E-2</v>
      </c>
    </row>
    <row r="301" spans="1:13" x14ac:dyDescent="0.3">
      <c r="A301">
        <v>4718</v>
      </c>
      <c r="B301">
        <v>22.93</v>
      </c>
      <c r="C301" s="4">
        <f t="shared" si="55"/>
        <v>0.125</v>
      </c>
      <c r="D301" s="4">
        <f t="shared" si="56"/>
        <v>2.2499999999999964E-2</v>
      </c>
      <c r="E301" s="4">
        <f t="shared" si="57"/>
        <v>9.5000000000000639E-2</v>
      </c>
      <c r="F301" s="4">
        <f t="shared" si="58"/>
        <v>3.2500000000000639E-2</v>
      </c>
      <c r="G301" s="2">
        <f t="shared" si="54"/>
        <v>298</v>
      </c>
      <c r="H301" s="5">
        <f t="shared" si="59"/>
        <v>1.718213058419244E-3</v>
      </c>
      <c r="I301" s="5">
        <f t="shared" si="60"/>
        <v>1.2127603758975377E-3</v>
      </c>
      <c r="J301" s="5">
        <f t="shared" si="61"/>
        <v>0.51202749140893322</v>
      </c>
      <c r="K301" s="5">
        <f t="shared" si="62"/>
        <v>0.17305926606048044</v>
      </c>
      <c r="L301" s="2">
        <f t="shared" si="63"/>
        <v>8.8908454556844499E-2</v>
      </c>
      <c r="M301" s="2">
        <f t="shared" si="64"/>
        <v>8.9237213903359827E-2</v>
      </c>
    </row>
    <row r="302" spans="1:13" x14ac:dyDescent="0.3">
      <c r="A302">
        <v>4818</v>
      </c>
      <c r="B302">
        <v>23.12</v>
      </c>
      <c r="C302" s="4">
        <f t="shared" si="55"/>
        <v>0.10500000000000043</v>
      </c>
      <c r="D302" s="4">
        <f t="shared" si="56"/>
        <v>7.499999999999396E-3</v>
      </c>
      <c r="E302" s="4">
        <f t="shared" si="57"/>
        <v>9.9999999999997868E-3</v>
      </c>
      <c r="F302" s="4">
        <f t="shared" si="58"/>
        <v>-4.2500000000000426E-2</v>
      </c>
      <c r="G302" s="2">
        <f t="shared" si="54"/>
        <v>299</v>
      </c>
      <c r="H302" s="5">
        <f t="shared" si="59"/>
        <v>1.718213058419244E-3</v>
      </c>
      <c r="I302" s="5">
        <f t="shared" si="60"/>
        <v>1.2228094152093795E-3</v>
      </c>
      <c r="J302" s="5">
        <f t="shared" si="61"/>
        <v>0.51374570446735246</v>
      </c>
      <c r="K302" s="5">
        <f t="shared" si="62"/>
        <v>0.17428207547568983</v>
      </c>
      <c r="L302" s="2">
        <f t="shared" si="63"/>
        <v>8.9836121379221298E-2</v>
      </c>
      <c r="M302" s="2">
        <f t="shared" si="64"/>
        <v>9.0165424162660879E-2</v>
      </c>
    </row>
    <row r="303" spans="1:13" x14ac:dyDescent="0.3">
      <c r="A303">
        <v>4656</v>
      </c>
      <c r="B303">
        <v>23.14</v>
      </c>
      <c r="C303" s="4">
        <f t="shared" si="55"/>
        <v>0.13999999999999879</v>
      </c>
      <c r="D303" s="4">
        <f t="shared" si="56"/>
        <v>2.4999999999999467E-2</v>
      </c>
      <c r="E303" s="4">
        <f t="shared" si="57"/>
        <v>0.12999999999999901</v>
      </c>
      <c r="F303" s="4">
        <f t="shared" si="58"/>
        <v>5.9999999999999609E-2</v>
      </c>
      <c r="G303" s="2">
        <f t="shared" si="54"/>
        <v>300</v>
      </c>
      <c r="H303" s="5">
        <f t="shared" si="59"/>
        <v>1.718213058419244E-3</v>
      </c>
      <c r="I303" s="5">
        <f t="shared" si="60"/>
        <v>1.2238672088211524E-3</v>
      </c>
      <c r="J303" s="5">
        <f t="shared" si="61"/>
        <v>0.5154639175257717</v>
      </c>
      <c r="K303" s="5">
        <f t="shared" si="62"/>
        <v>0.17550594268451097</v>
      </c>
      <c r="L303" s="2">
        <f t="shared" si="63"/>
        <v>9.0768537367762289E-2</v>
      </c>
      <c r="M303" s="2">
        <f t="shared" si="64"/>
        <v>9.110492845890962E-2</v>
      </c>
    </row>
    <row r="304" spans="1:13" x14ac:dyDescent="0.3">
      <c r="A304">
        <v>4726</v>
      </c>
      <c r="B304">
        <v>23.4</v>
      </c>
      <c r="C304" s="4">
        <f t="shared" si="55"/>
        <v>0.15499999999999936</v>
      </c>
      <c r="D304" s="4">
        <f t="shared" si="56"/>
        <v>-4.9999999999990052E-3</v>
      </c>
      <c r="E304" s="4">
        <f t="shared" si="57"/>
        <v>2.5000000000000355E-2</v>
      </c>
      <c r="F304" s="4">
        <f t="shared" si="58"/>
        <v>-5.2499999999999325E-2</v>
      </c>
      <c r="G304" s="2">
        <f t="shared" si="54"/>
        <v>301</v>
      </c>
      <c r="H304" s="5">
        <f t="shared" si="59"/>
        <v>1.718213058419244E-3</v>
      </c>
      <c r="I304" s="5">
        <f t="shared" si="60"/>
        <v>1.2376185257741989E-3</v>
      </c>
      <c r="J304" s="5">
        <f t="shared" si="61"/>
        <v>0.51718213058419094</v>
      </c>
      <c r="K304" s="5">
        <f t="shared" si="62"/>
        <v>0.17674356121028517</v>
      </c>
      <c r="L304" s="2">
        <f t="shared" si="63"/>
        <v>9.1712294648635687E-2</v>
      </c>
      <c r="M304" s="2">
        <f t="shared" si="64"/>
        <v>9.2050053419667655E-2</v>
      </c>
    </row>
    <row r="305" spans="1:13" x14ac:dyDescent="0.3">
      <c r="A305">
        <v>4730</v>
      </c>
      <c r="B305">
        <v>23.45</v>
      </c>
      <c r="C305" s="4">
        <f t="shared" si="55"/>
        <v>0.13000000000000078</v>
      </c>
      <c r="D305" s="4">
        <f t="shared" si="56"/>
        <v>2.5000000000003908E-3</v>
      </c>
      <c r="E305" s="4">
        <f t="shared" si="57"/>
        <v>0.10500000000000043</v>
      </c>
      <c r="F305" s="4">
        <f t="shared" si="58"/>
        <v>4.0000000000000036E-2</v>
      </c>
      <c r="G305" s="2">
        <f t="shared" si="54"/>
        <v>302</v>
      </c>
      <c r="H305" s="5">
        <f t="shared" si="59"/>
        <v>1.718213058419244E-3</v>
      </c>
      <c r="I305" s="5">
        <f t="shared" si="60"/>
        <v>1.2402630098036309E-3</v>
      </c>
      <c r="J305" s="5">
        <f t="shared" si="61"/>
        <v>0.51890034364261017</v>
      </c>
      <c r="K305" s="5">
        <f t="shared" si="62"/>
        <v>0.17798382422008879</v>
      </c>
      <c r="L305" s="2">
        <f t="shared" si="63"/>
        <v>9.2661681681592348E-2</v>
      </c>
      <c r="M305" s="2">
        <f t="shared" si="64"/>
        <v>9.3005203792045174E-2</v>
      </c>
    </row>
    <row r="306" spans="1:13" x14ac:dyDescent="0.3">
      <c r="A306">
        <v>5122</v>
      </c>
      <c r="B306">
        <v>23.66</v>
      </c>
      <c r="C306" s="4">
        <f t="shared" si="55"/>
        <v>0.16000000000000014</v>
      </c>
      <c r="D306" s="4">
        <f t="shared" si="56"/>
        <v>-3.0000000000000249E-2</v>
      </c>
      <c r="E306" s="4">
        <f t="shared" si="57"/>
        <v>5.4999999999999716E-2</v>
      </c>
      <c r="F306" s="4">
        <f t="shared" si="58"/>
        <v>-2.5000000000000355E-2</v>
      </c>
      <c r="G306" s="2">
        <f t="shared" si="54"/>
        <v>303</v>
      </c>
      <c r="H306" s="5">
        <f t="shared" si="59"/>
        <v>1.718213058419244E-3</v>
      </c>
      <c r="I306" s="5">
        <f t="shared" si="60"/>
        <v>1.2513698427272456E-3</v>
      </c>
      <c r="J306" s="5">
        <f t="shared" si="61"/>
        <v>0.52061855670102941</v>
      </c>
      <c r="K306" s="5">
        <f t="shared" si="62"/>
        <v>0.17923519406281604</v>
      </c>
      <c r="L306" s="2">
        <f t="shared" si="63"/>
        <v>9.362113229397924E-2</v>
      </c>
      <c r="M306" s="2">
        <f t="shared" si="64"/>
        <v>9.3967683292841025E-2</v>
      </c>
    </row>
    <row r="307" spans="1:13" x14ac:dyDescent="0.3">
      <c r="A307">
        <v>4561</v>
      </c>
      <c r="B307">
        <v>23.77</v>
      </c>
      <c r="C307" s="4">
        <f t="shared" si="55"/>
        <v>7.0000000000000284E-2</v>
      </c>
      <c r="D307" s="4">
        <f t="shared" si="56"/>
        <v>-5.4999999999999716E-2</v>
      </c>
      <c r="E307" s="4">
        <f t="shared" si="57"/>
        <v>1.5000000000000568E-2</v>
      </c>
      <c r="F307" s="4">
        <f t="shared" si="58"/>
        <v>-1.9999999999999574E-2</v>
      </c>
      <c r="G307" s="2">
        <f t="shared" si="54"/>
        <v>304</v>
      </c>
      <c r="H307" s="5">
        <f t="shared" si="59"/>
        <v>1.718213058419244E-3</v>
      </c>
      <c r="I307" s="5">
        <f t="shared" si="60"/>
        <v>1.2571877075919962E-3</v>
      </c>
      <c r="J307" s="5">
        <f t="shared" si="61"/>
        <v>0.52233676975944865</v>
      </c>
      <c r="K307" s="5">
        <f t="shared" si="62"/>
        <v>0.18049238177040805</v>
      </c>
      <c r="L307" s="2">
        <f t="shared" si="63"/>
        <v>9.4587932027447238E-2</v>
      </c>
      <c r="M307" s="2">
        <f t="shared" si="64"/>
        <v>9.4935311813056394E-2</v>
      </c>
    </row>
    <row r="308" spans="1:13" x14ac:dyDescent="0.3">
      <c r="A308">
        <v>4662</v>
      </c>
      <c r="B308">
        <v>23.8</v>
      </c>
      <c r="C308" s="4">
        <f t="shared" si="55"/>
        <v>5.0000000000000711E-2</v>
      </c>
      <c r="D308" s="4">
        <f t="shared" si="56"/>
        <v>3.4999999999999254E-2</v>
      </c>
      <c r="E308" s="4">
        <f t="shared" si="57"/>
        <v>3.5000000000000142E-2</v>
      </c>
      <c r="F308" s="4">
        <f t="shared" si="58"/>
        <v>9.9999999999997868E-3</v>
      </c>
      <c r="G308" s="2">
        <f t="shared" si="54"/>
        <v>305</v>
      </c>
      <c r="H308" s="5">
        <f t="shared" si="59"/>
        <v>1.718213058419244E-3</v>
      </c>
      <c r="I308" s="5">
        <f t="shared" si="60"/>
        <v>1.2587743980096554E-3</v>
      </c>
      <c r="J308" s="5">
        <f t="shared" si="61"/>
        <v>0.52405498281786789</v>
      </c>
      <c r="K308" s="5">
        <f t="shared" si="62"/>
        <v>0.18175115616841769</v>
      </c>
      <c r="L308" s="2">
        <f t="shared" si="63"/>
        <v>9.5559886232879129E-2</v>
      </c>
      <c r="M308" s="2">
        <f t="shared" si="64"/>
        <v>9.5909206215533921E-2</v>
      </c>
    </row>
    <row r="309" spans="1:13" x14ac:dyDescent="0.3">
      <c r="A309">
        <v>5094</v>
      </c>
      <c r="B309">
        <v>23.87</v>
      </c>
      <c r="C309" s="4">
        <f t="shared" si="55"/>
        <v>0.13999999999999879</v>
      </c>
      <c r="D309" s="4">
        <f t="shared" si="56"/>
        <v>4.2499999999999538E-2</v>
      </c>
      <c r="E309" s="4">
        <f t="shared" si="57"/>
        <v>0.10499999999999865</v>
      </c>
      <c r="F309" s="4">
        <f t="shared" si="58"/>
        <v>3.4999999999999254E-2</v>
      </c>
      <c r="G309" s="2">
        <f t="shared" si="54"/>
        <v>306</v>
      </c>
      <c r="H309" s="5">
        <f t="shared" si="59"/>
        <v>1.718213058419244E-3</v>
      </c>
      <c r="I309" s="5">
        <f t="shared" si="60"/>
        <v>1.2624766756508604E-3</v>
      </c>
      <c r="J309" s="5">
        <f t="shared" si="61"/>
        <v>0.52577319587628712</v>
      </c>
      <c r="K309" s="5">
        <f t="shared" si="62"/>
        <v>0.18301363284406855</v>
      </c>
      <c r="L309" s="2">
        <f t="shared" si="63"/>
        <v>9.6538119043176773E-2</v>
      </c>
      <c r="M309" s="2">
        <f t="shared" si="64"/>
        <v>9.6893278700873886E-2</v>
      </c>
    </row>
    <row r="310" spans="1:13" x14ac:dyDescent="0.3">
      <c r="A310">
        <v>4602</v>
      </c>
      <c r="B310">
        <v>24.08</v>
      </c>
      <c r="C310" s="4">
        <f t="shared" si="55"/>
        <v>0.13499999999999979</v>
      </c>
      <c r="D310" s="4">
        <f t="shared" si="56"/>
        <v>-1.4999999999998792E-2</v>
      </c>
      <c r="E310" s="4">
        <f t="shared" si="57"/>
        <v>3.0000000000001137E-2</v>
      </c>
      <c r="F310" s="4">
        <f t="shared" si="58"/>
        <v>-3.7499999999998757E-2</v>
      </c>
      <c r="G310" s="2">
        <f t="shared" si="54"/>
        <v>307</v>
      </c>
      <c r="H310" s="5">
        <f t="shared" si="59"/>
        <v>1.718213058419244E-3</v>
      </c>
      <c r="I310" s="5">
        <f t="shared" si="60"/>
        <v>1.2735835085744749E-3</v>
      </c>
      <c r="J310" s="5">
        <f t="shared" si="61"/>
        <v>0.52749140893470636</v>
      </c>
      <c r="K310" s="5">
        <f t="shared" si="62"/>
        <v>0.18428721635264303</v>
      </c>
      <c r="L310" s="2">
        <f t="shared" si="63"/>
        <v>9.7526568104147573E-2</v>
      </c>
      <c r="M310" s="2">
        <f t="shared" si="64"/>
        <v>9.7883401692972591E-2</v>
      </c>
    </row>
    <row r="311" spans="1:13" x14ac:dyDescent="0.3">
      <c r="A311">
        <v>4643</v>
      </c>
      <c r="B311">
        <v>24.14</v>
      </c>
      <c r="C311" s="4">
        <f t="shared" si="55"/>
        <v>0.11000000000000121</v>
      </c>
      <c r="D311" s="4">
        <f t="shared" si="56"/>
        <v>4.0000000000000036E-2</v>
      </c>
      <c r="E311" s="4">
        <f t="shared" si="57"/>
        <v>8.0000000000000071E-2</v>
      </c>
      <c r="F311" s="4">
        <f t="shared" si="58"/>
        <v>2.4999999999999467E-2</v>
      </c>
      <c r="G311" s="2">
        <f t="shared" si="54"/>
        <v>308</v>
      </c>
      <c r="H311" s="5">
        <f t="shared" si="59"/>
        <v>1.718213058419244E-3</v>
      </c>
      <c r="I311" s="5">
        <f t="shared" si="60"/>
        <v>1.2767568894097934E-3</v>
      </c>
      <c r="J311" s="5">
        <f t="shared" si="61"/>
        <v>0.5292096219931256</v>
      </c>
      <c r="K311" s="5">
        <f t="shared" si="62"/>
        <v>0.18556397324205282</v>
      </c>
      <c r="L311" s="2">
        <f t="shared" si="63"/>
        <v>9.8521078576965904E-2</v>
      </c>
      <c r="M311" s="2">
        <f t="shared" si="64"/>
        <v>9.8882390522250382E-2</v>
      </c>
    </row>
    <row r="312" spans="1:13" x14ac:dyDescent="0.3">
      <c r="A312">
        <v>5157</v>
      </c>
      <c r="B312">
        <v>24.3</v>
      </c>
      <c r="C312" s="4">
        <f t="shared" si="55"/>
        <v>0.21499999999999986</v>
      </c>
      <c r="D312" s="4">
        <f t="shared" si="56"/>
        <v>1.7499999999999183E-2</v>
      </c>
      <c r="E312" s="4">
        <f t="shared" si="57"/>
        <v>0.13499999999999979</v>
      </c>
      <c r="F312" s="4">
        <f t="shared" si="58"/>
        <v>2.7499999999999858E-2</v>
      </c>
      <c r="G312" s="2">
        <f t="shared" si="54"/>
        <v>309</v>
      </c>
      <c r="H312" s="5">
        <f t="shared" si="59"/>
        <v>1.718213058419244E-3</v>
      </c>
      <c r="I312" s="5">
        <f t="shared" si="60"/>
        <v>1.2852192383039759E-3</v>
      </c>
      <c r="J312" s="5">
        <f t="shared" si="61"/>
        <v>0.53092783505154484</v>
      </c>
      <c r="K312" s="5">
        <f t="shared" si="62"/>
        <v>0.18684919248035678</v>
      </c>
      <c r="L312" s="2">
        <f t="shared" si="63"/>
        <v>9.9524483967200053E-2</v>
      </c>
      <c r="M312" s="2">
        <f t="shared" si="64"/>
        <v>9.9893377675459638E-2</v>
      </c>
    </row>
    <row r="313" spans="1:13" x14ac:dyDescent="0.3">
      <c r="A313">
        <v>4811</v>
      </c>
      <c r="B313">
        <v>24.57</v>
      </c>
      <c r="C313" s="4">
        <f t="shared" si="55"/>
        <v>0.14499999999999957</v>
      </c>
      <c r="D313" s="4">
        <f t="shared" si="56"/>
        <v>-9.4999999999999751E-2</v>
      </c>
      <c r="E313" s="4">
        <f t="shared" si="57"/>
        <v>9.9999999999997868E-3</v>
      </c>
      <c r="F313" s="4">
        <f t="shared" si="58"/>
        <v>-6.25E-2</v>
      </c>
      <c r="G313" s="2">
        <f t="shared" si="54"/>
        <v>310</v>
      </c>
      <c r="H313" s="5">
        <f t="shared" si="59"/>
        <v>1.718213058419244E-3</v>
      </c>
      <c r="I313" s="5">
        <f t="shared" si="60"/>
        <v>1.299499452062909E-3</v>
      </c>
      <c r="J313" s="5">
        <f t="shared" si="61"/>
        <v>0.53264604810996408</v>
      </c>
      <c r="K313" s="5">
        <f t="shared" si="62"/>
        <v>0.18814869193241968</v>
      </c>
      <c r="L313" s="2">
        <f t="shared" si="63"/>
        <v>0.1005399367542652</v>
      </c>
      <c r="M313" s="2">
        <f t="shared" si="64"/>
        <v>0.10090939389211181</v>
      </c>
    </row>
    <row r="314" spans="1:13" x14ac:dyDescent="0.3">
      <c r="A314">
        <v>4859</v>
      </c>
      <c r="B314">
        <v>24.59</v>
      </c>
      <c r="C314" s="4">
        <f t="shared" si="55"/>
        <v>2.5000000000000355E-2</v>
      </c>
      <c r="D314" s="4">
        <f t="shared" si="56"/>
        <v>-5.9999999999999609E-2</v>
      </c>
      <c r="E314" s="4">
        <f t="shared" si="57"/>
        <v>1.5000000000000568E-2</v>
      </c>
      <c r="F314" s="4">
        <f t="shared" si="58"/>
        <v>2.5000000000003908E-3</v>
      </c>
      <c r="G314" s="2">
        <f t="shared" si="54"/>
        <v>311</v>
      </c>
      <c r="H314" s="5">
        <f t="shared" si="59"/>
        <v>1.718213058419244E-3</v>
      </c>
      <c r="I314" s="5">
        <f t="shared" si="60"/>
        <v>1.3005572456746817E-3</v>
      </c>
      <c r="J314" s="5">
        <f t="shared" si="61"/>
        <v>0.53436426116838331</v>
      </c>
      <c r="K314" s="5">
        <f t="shared" si="62"/>
        <v>0.18944924917809436</v>
      </c>
      <c r="L314" s="2">
        <f t="shared" si="63"/>
        <v>0.10156042223980287</v>
      </c>
      <c r="M314" s="2">
        <f t="shared" si="64"/>
        <v>0.10193072724830222</v>
      </c>
    </row>
    <row r="315" spans="1:13" x14ac:dyDescent="0.3">
      <c r="A315">
        <v>5161</v>
      </c>
      <c r="B315">
        <v>24.62</v>
      </c>
      <c r="C315" s="4">
        <f t="shared" si="55"/>
        <v>2.5000000000000355E-2</v>
      </c>
      <c r="D315" s="4">
        <f t="shared" si="56"/>
        <v>-7.5000000000002842E-3</v>
      </c>
      <c r="E315" s="4">
        <f t="shared" si="57"/>
        <v>9.9999999999997868E-3</v>
      </c>
      <c r="F315" s="4">
        <f t="shared" si="58"/>
        <v>-2.5000000000003908E-3</v>
      </c>
      <c r="G315" s="2">
        <f t="shared" si="54"/>
        <v>312</v>
      </c>
      <c r="H315" s="5">
        <f t="shared" si="59"/>
        <v>1.718213058419244E-3</v>
      </c>
      <c r="I315" s="5">
        <f t="shared" si="60"/>
        <v>1.302143936092341E-3</v>
      </c>
      <c r="J315" s="5">
        <f t="shared" si="61"/>
        <v>0.53608247422680255</v>
      </c>
      <c r="K315" s="5">
        <f t="shared" si="62"/>
        <v>0.19075139311418671</v>
      </c>
      <c r="L315" s="2">
        <f t="shared" si="63"/>
        <v>0.10258623031742313</v>
      </c>
      <c r="M315" s="2">
        <f t="shared" si="64"/>
        <v>0.10295710239053911</v>
      </c>
    </row>
    <row r="316" spans="1:13" x14ac:dyDescent="0.3">
      <c r="A316">
        <v>5002</v>
      </c>
      <c r="B316">
        <v>24.64</v>
      </c>
      <c r="C316" s="4">
        <f t="shared" si="55"/>
        <v>9.9999999999997868E-3</v>
      </c>
      <c r="D316" s="4">
        <f t="shared" si="56"/>
        <v>6.7499999999999893E-2</v>
      </c>
      <c r="E316" s="4">
        <f t="shared" si="57"/>
        <v>0</v>
      </c>
      <c r="F316" s="4">
        <f t="shared" si="58"/>
        <v>-4.9999999999998934E-3</v>
      </c>
      <c r="G316" s="2">
        <f t="shared" si="54"/>
        <v>313</v>
      </c>
      <c r="H316" s="5">
        <f t="shared" si="59"/>
        <v>1.718213058419244E-3</v>
      </c>
      <c r="I316" s="5">
        <f t="shared" si="60"/>
        <v>1.3032017297041139E-3</v>
      </c>
      <c r="J316" s="5">
        <f t="shared" si="61"/>
        <v>0.53780068728522179</v>
      </c>
      <c r="K316" s="5">
        <f t="shared" si="62"/>
        <v>0.19205459484389081</v>
      </c>
      <c r="L316" s="2">
        <f t="shared" si="63"/>
        <v>0.10361708381611948</v>
      </c>
      <c r="M316" s="2">
        <f t="shared" si="64"/>
        <v>0.10398795588923546</v>
      </c>
    </row>
    <row r="317" spans="1:13" x14ac:dyDescent="0.3">
      <c r="A317">
        <v>5103</v>
      </c>
      <c r="B317">
        <v>24.64</v>
      </c>
      <c r="C317" s="4">
        <f t="shared" si="55"/>
        <v>0.16000000000000014</v>
      </c>
      <c r="D317" s="4">
        <f t="shared" si="56"/>
        <v>0.13499999999999979</v>
      </c>
      <c r="E317" s="4">
        <f t="shared" si="57"/>
        <v>0.16000000000000014</v>
      </c>
      <c r="F317" s="4">
        <f t="shared" si="58"/>
        <v>8.0000000000000071E-2</v>
      </c>
      <c r="G317" s="2">
        <f t="shared" si="54"/>
        <v>314</v>
      </c>
      <c r="H317" s="5">
        <f t="shared" si="59"/>
        <v>1.718213058419244E-3</v>
      </c>
      <c r="I317" s="5">
        <f t="shared" si="60"/>
        <v>1.3032017297041139E-3</v>
      </c>
      <c r="J317" s="5">
        <f t="shared" si="61"/>
        <v>0.53951890034364103</v>
      </c>
      <c r="K317" s="5">
        <f t="shared" si="62"/>
        <v>0.19335779657359492</v>
      </c>
      <c r="L317" s="2">
        <f t="shared" si="63"/>
        <v>0.1046524156712753</v>
      </c>
      <c r="M317" s="2">
        <f t="shared" si="64"/>
        <v>0.10503241893873071</v>
      </c>
    </row>
    <row r="318" spans="1:13" x14ac:dyDescent="0.3">
      <c r="A318">
        <v>4666</v>
      </c>
      <c r="B318">
        <v>24.96</v>
      </c>
      <c r="C318" s="4">
        <f t="shared" si="55"/>
        <v>0.27999999999999936</v>
      </c>
      <c r="D318" s="4">
        <f t="shared" si="56"/>
        <v>0</v>
      </c>
      <c r="E318" s="4">
        <f t="shared" si="57"/>
        <v>0.11999999999999922</v>
      </c>
      <c r="F318" s="4">
        <f t="shared" si="58"/>
        <v>-2.0000000000000462E-2</v>
      </c>
      <c r="G318" s="2">
        <f t="shared" si="54"/>
        <v>315</v>
      </c>
      <c r="H318" s="5">
        <f t="shared" si="59"/>
        <v>1.718213058419244E-3</v>
      </c>
      <c r="I318" s="5">
        <f t="shared" si="60"/>
        <v>1.3201264274924789E-3</v>
      </c>
      <c r="J318" s="5">
        <f t="shared" si="61"/>
        <v>0.54123711340206027</v>
      </c>
      <c r="K318" s="5">
        <f t="shared" si="62"/>
        <v>0.19467792300108741</v>
      </c>
      <c r="L318" s="2">
        <f t="shared" si="63"/>
        <v>0.1057014152377035</v>
      </c>
      <c r="M318" s="2">
        <f t="shared" si="64"/>
        <v>0.10608828871109104</v>
      </c>
    </row>
    <row r="319" spans="1:13" x14ac:dyDescent="0.3">
      <c r="A319">
        <v>4860</v>
      </c>
      <c r="B319">
        <v>25.2</v>
      </c>
      <c r="C319" s="4">
        <f t="shared" si="55"/>
        <v>0.16000000000000014</v>
      </c>
      <c r="D319" s="4">
        <f t="shared" si="56"/>
        <v>-0.11499999999999932</v>
      </c>
      <c r="E319" s="4">
        <f t="shared" si="57"/>
        <v>4.0000000000000924E-2</v>
      </c>
      <c r="F319" s="4">
        <f t="shared" si="58"/>
        <v>-3.9999999999999147E-2</v>
      </c>
      <c r="G319" s="2">
        <f t="shared" si="54"/>
        <v>316</v>
      </c>
      <c r="H319" s="5">
        <f t="shared" si="59"/>
        <v>1.718213058419244E-3</v>
      </c>
      <c r="I319" s="5">
        <f t="shared" si="60"/>
        <v>1.3328199508337527E-3</v>
      </c>
      <c r="J319" s="5">
        <f t="shared" si="61"/>
        <v>0.5429553264604795</v>
      </c>
      <c r="K319" s="5">
        <f t="shared" si="62"/>
        <v>0.19601074295192117</v>
      </c>
      <c r="L319" s="2">
        <f t="shared" si="63"/>
        <v>0.10676186514735193</v>
      </c>
      <c r="M319" s="2">
        <f t="shared" si="64"/>
        <v>0.1071510359594427</v>
      </c>
    </row>
    <row r="320" spans="1:13" x14ac:dyDescent="0.3">
      <c r="A320">
        <v>5197</v>
      </c>
      <c r="B320">
        <v>25.28</v>
      </c>
      <c r="C320" s="4">
        <f t="shared" si="55"/>
        <v>5.0000000000000711E-2</v>
      </c>
      <c r="D320" s="4">
        <f t="shared" si="56"/>
        <v>-7.5000000000000178E-2</v>
      </c>
      <c r="E320" s="4">
        <f t="shared" si="57"/>
        <v>9.9999999999997868E-3</v>
      </c>
      <c r="F320" s="4">
        <f t="shared" si="58"/>
        <v>-1.5000000000000568E-2</v>
      </c>
      <c r="G320" s="2">
        <f t="shared" si="54"/>
        <v>317</v>
      </c>
      <c r="H320" s="5">
        <f t="shared" si="59"/>
        <v>1.718213058419244E-3</v>
      </c>
      <c r="I320" s="5">
        <f t="shared" si="60"/>
        <v>1.337051125280844E-3</v>
      </c>
      <c r="J320" s="5">
        <f t="shared" si="61"/>
        <v>0.54467353951889874</v>
      </c>
      <c r="K320" s="5">
        <f t="shared" si="62"/>
        <v>0.19734779407720202</v>
      </c>
      <c r="L320" s="2">
        <f t="shared" si="63"/>
        <v>0.10782920707311006</v>
      </c>
      <c r="M320" s="2">
        <f t="shared" si="64"/>
        <v>0.10821895403739143</v>
      </c>
    </row>
    <row r="321" spans="1:13" x14ac:dyDescent="0.3">
      <c r="A321">
        <v>4882</v>
      </c>
      <c r="B321">
        <v>25.3</v>
      </c>
      <c r="C321" s="4">
        <f t="shared" si="55"/>
        <v>9.9999999999997868E-3</v>
      </c>
      <c r="D321" s="4">
        <f t="shared" si="56"/>
        <v>-1.5000000000000568E-2</v>
      </c>
      <c r="E321" s="4">
        <f t="shared" si="57"/>
        <v>0</v>
      </c>
      <c r="F321" s="4">
        <f t="shared" si="58"/>
        <v>-4.9999999999998934E-3</v>
      </c>
      <c r="G321" s="2">
        <f t="shared" si="54"/>
        <v>318</v>
      </c>
      <c r="H321" s="5">
        <f t="shared" si="59"/>
        <v>1.718213058419244E-3</v>
      </c>
      <c r="I321" s="5">
        <f t="shared" si="60"/>
        <v>1.3381089188926169E-3</v>
      </c>
      <c r="J321" s="5">
        <f t="shared" si="61"/>
        <v>0.54639175257731798</v>
      </c>
      <c r="K321" s="5">
        <f t="shared" si="62"/>
        <v>0.19868590299609462</v>
      </c>
      <c r="L321" s="2">
        <f t="shared" si="63"/>
        <v>0.10890172346349485</v>
      </c>
      <c r="M321" s="2">
        <f t="shared" si="64"/>
        <v>0.10929147042777621</v>
      </c>
    </row>
    <row r="322" spans="1:13" x14ac:dyDescent="0.3">
      <c r="A322">
        <v>4644</v>
      </c>
      <c r="B322">
        <v>25.3</v>
      </c>
      <c r="C322" s="4">
        <f t="shared" si="55"/>
        <v>1.9999999999999574E-2</v>
      </c>
      <c r="D322" s="4">
        <f t="shared" si="56"/>
        <v>3.0000000000000249E-2</v>
      </c>
      <c r="E322" s="4">
        <f t="shared" si="57"/>
        <v>1.9999999999999574E-2</v>
      </c>
      <c r="F322" s="4">
        <f t="shared" si="58"/>
        <v>9.9999999999997868E-3</v>
      </c>
      <c r="G322" s="2">
        <f t="shared" si="54"/>
        <v>319</v>
      </c>
      <c r="H322" s="5">
        <f t="shared" si="59"/>
        <v>1.718213058419244E-3</v>
      </c>
      <c r="I322" s="5">
        <f t="shared" si="60"/>
        <v>1.3381089188926169E-3</v>
      </c>
      <c r="J322" s="5">
        <f t="shared" si="61"/>
        <v>0.54810996563573722</v>
      </c>
      <c r="K322" s="5">
        <f t="shared" si="62"/>
        <v>0.20002401191498723</v>
      </c>
      <c r="L322" s="2">
        <f t="shared" si="63"/>
        <v>0.10997883816631568</v>
      </c>
      <c r="M322" s="2">
        <f t="shared" si="64"/>
        <v>0.11036974470503744</v>
      </c>
    </row>
    <row r="323" spans="1:13" x14ac:dyDescent="0.3">
      <c r="A323">
        <v>5121</v>
      </c>
      <c r="B323">
        <v>25.34</v>
      </c>
      <c r="C323" s="4">
        <f t="shared" si="55"/>
        <v>7.0000000000000284E-2</v>
      </c>
      <c r="D323" s="4">
        <f t="shared" si="56"/>
        <v>0.17750000000000021</v>
      </c>
      <c r="E323" s="4">
        <f t="shared" si="57"/>
        <v>5.0000000000000711E-2</v>
      </c>
      <c r="F323" s="4">
        <f t="shared" si="58"/>
        <v>1.5000000000000568E-2</v>
      </c>
      <c r="G323" s="2">
        <f t="shared" si="54"/>
        <v>320</v>
      </c>
      <c r="H323" s="5">
        <f t="shared" si="59"/>
        <v>1.718213058419244E-3</v>
      </c>
      <c r="I323" s="5">
        <f t="shared" si="60"/>
        <v>1.3402245061161625E-3</v>
      </c>
      <c r="J323" s="5">
        <f t="shared" si="61"/>
        <v>0.54982817869415646</v>
      </c>
      <c r="K323" s="5">
        <f t="shared" si="62"/>
        <v>0.20136423642110338</v>
      </c>
      <c r="L323" s="2">
        <f t="shared" si="63"/>
        <v>0.11106171802607215</v>
      </c>
      <c r="M323" s="2">
        <f t="shared" si="64"/>
        <v>0.11145553258846889</v>
      </c>
    </row>
    <row r="324" spans="1:13" x14ac:dyDescent="0.3">
      <c r="A324">
        <v>4777</v>
      </c>
      <c r="B324">
        <v>25.44</v>
      </c>
      <c r="C324" s="4">
        <f t="shared" si="55"/>
        <v>0.375</v>
      </c>
      <c r="D324" s="4">
        <f t="shared" si="56"/>
        <v>0.17999999999999972</v>
      </c>
      <c r="E324" s="4">
        <f t="shared" si="57"/>
        <v>0.32499999999999929</v>
      </c>
      <c r="F324" s="4">
        <f t="shared" si="58"/>
        <v>0.13749999999999929</v>
      </c>
      <c r="G324" s="2">
        <f t="shared" si="54"/>
        <v>321</v>
      </c>
      <c r="H324" s="5">
        <f t="shared" si="59"/>
        <v>1.718213058419244E-3</v>
      </c>
      <c r="I324" s="5">
        <f t="shared" si="60"/>
        <v>1.3455134741750267E-3</v>
      </c>
      <c r="J324" s="5">
        <f t="shared" si="61"/>
        <v>0.55154639175257569</v>
      </c>
      <c r="K324" s="5">
        <f t="shared" si="62"/>
        <v>0.2027097498952784</v>
      </c>
      <c r="L324" s="2">
        <f t="shared" si="63"/>
        <v>0.11215212966714683</v>
      </c>
      <c r="M324" s="2">
        <f t="shared" si="64"/>
        <v>0.11256490545266182</v>
      </c>
    </row>
    <row r="325" spans="1:13" x14ac:dyDescent="0.3">
      <c r="A325">
        <v>4901</v>
      </c>
      <c r="B325">
        <v>26.09</v>
      </c>
      <c r="C325" s="4">
        <f t="shared" si="55"/>
        <v>0.42999999999999972</v>
      </c>
      <c r="D325" s="4">
        <f t="shared" si="56"/>
        <v>-7.0000000000000284E-2</v>
      </c>
      <c r="E325" s="4">
        <f t="shared" si="57"/>
        <v>0.10500000000000043</v>
      </c>
      <c r="F325" s="4">
        <f t="shared" si="58"/>
        <v>-0.10999999999999943</v>
      </c>
      <c r="G325" s="2">
        <f t="shared" si="54"/>
        <v>322</v>
      </c>
      <c r="H325" s="5">
        <f t="shared" si="59"/>
        <v>1.718213058419244E-3</v>
      </c>
      <c r="I325" s="5">
        <f t="shared" si="60"/>
        <v>1.3798917665576432E-3</v>
      </c>
      <c r="J325" s="5">
        <f t="shared" si="61"/>
        <v>0.55326460481099493</v>
      </c>
      <c r="K325" s="5">
        <f t="shared" si="62"/>
        <v>0.20408964166183605</v>
      </c>
      <c r="L325" s="2">
        <f t="shared" si="63"/>
        <v>0.11326624442744476</v>
      </c>
      <c r="M325" s="2">
        <f t="shared" si="64"/>
        <v>0.11368516523048793</v>
      </c>
    </row>
    <row r="326" spans="1:13" x14ac:dyDescent="0.3">
      <c r="A326">
        <v>5180</v>
      </c>
      <c r="B326">
        <v>26.3</v>
      </c>
      <c r="C326" s="4">
        <f t="shared" si="55"/>
        <v>0.23499999999999943</v>
      </c>
      <c r="D326" s="4">
        <f t="shared" si="56"/>
        <v>-2.2499999999999964E-2</v>
      </c>
      <c r="E326" s="4">
        <f t="shared" si="57"/>
        <v>0.12999999999999901</v>
      </c>
      <c r="F326" s="4">
        <f t="shared" si="58"/>
        <v>1.2499999999999289E-2</v>
      </c>
      <c r="G326" s="2">
        <f t="shared" ref="G326:G389" si="65">G325+1</f>
        <v>323</v>
      </c>
      <c r="H326" s="5">
        <f t="shared" si="59"/>
        <v>1.718213058419244E-3</v>
      </c>
      <c r="I326" s="5">
        <f t="shared" si="60"/>
        <v>1.3909985994812579E-3</v>
      </c>
      <c r="J326" s="5">
        <f t="shared" si="61"/>
        <v>0.55498281786941417</v>
      </c>
      <c r="K326" s="5">
        <f t="shared" si="62"/>
        <v>0.20548064026131729</v>
      </c>
      <c r="L326" s="2">
        <f t="shared" si="63"/>
        <v>0.11439128426918661</v>
      </c>
      <c r="M326" s="2">
        <f t="shared" si="64"/>
        <v>0.11481783681686179</v>
      </c>
    </row>
    <row r="327" spans="1:13" x14ac:dyDescent="0.3">
      <c r="A327">
        <v>4803</v>
      </c>
      <c r="B327">
        <v>26.56</v>
      </c>
      <c r="C327" s="4">
        <f t="shared" si="55"/>
        <v>0.38499999999999979</v>
      </c>
      <c r="D327" s="4">
        <f t="shared" si="56"/>
        <v>8.2500000000000462E-2</v>
      </c>
      <c r="E327" s="4">
        <f t="shared" si="57"/>
        <v>0.25500000000000078</v>
      </c>
      <c r="F327" s="4">
        <f t="shared" si="58"/>
        <v>6.2500000000000888E-2</v>
      </c>
      <c r="G327" s="2">
        <f t="shared" si="65"/>
        <v>324</v>
      </c>
      <c r="H327" s="5">
        <f t="shared" si="59"/>
        <v>1.718213058419244E-3</v>
      </c>
      <c r="I327" s="5">
        <f t="shared" si="60"/>
        <v>1.4047499164343044E-3</v>
      </c>
      <c r="J327" s="5">
        <f t="shared" si="61"/>
        <v>0.55670103092783341</v>
      </c>
      <c r="K327" s="5">
        <f t="shared" si="62"/>
        <v>0.20688539017775159</v>
      </c>
      <c r="L327" s="2">
        <f t="shared" si="63"/>
        <v>0.11552878317486094</v>
      </c>
      <c r="M327" s="2">
        <f t="shared" si="64"/>
        <v>0.1159703520297878</v>
      </c>
    </row>
    <row r="328" spans="1:13" x14ac:dyDescent="0.3">
      <c r="A328">
        <v>5120</v>
      </c>
      <c r="B328">
        <v>27.07</v>
      </c>
      <c r="C328" s="4">
        <f t="shared" si="55"/>
        <v>0.40000000000000036</v>
      </c>
      <c r="D328" s="4">
        <f t="shared" si="56"/>
        <v>-8.9999999999999858E-2</v>
      </c>
      <c r="E328" s="4">
        <f t="shared" si="57"/>
        <v>0.14499999999999957</v>
      </c>
      <c r="F328" s="4">
        <f t="shared" si="58"/>
        <v>-5.5000000000000604E-2</v>
      </c>
      <c r="G328" s="2">
        <f t="shared" si="65"/>
        <v>325</v>
      </c>
      <c r="H328" s="5">
        <f t="shared" si="59"/>
        <v>1.718213058419244E-3</v>
      </c>
      <c r="I328" s="5">
        <f t="shared" si="60"/>
        <v>1.4317236535345114E-3</v>
      </c>
      <c r="J328" s="5">
        <f t="shared" si="61"/>
        <v>0.55841924398625264</v>
      </c>
      <c r="K328" s="5">
        <f t="shared" si="62"/>
        <v>0.20831711383128609</v>
      </c>
      <c r="L328" s="2">
        <f t="shared" si="63"/>
        <v>0.11668621840034203</v>
      </c>
      <c r="M328" s="2">
        <f t="shared" si="64"/>
        <v>0.11713635229374909</v>
      </c>
    </row>
    <row r="329" spans="1:13" x14ac:dyDescent="0.3">
      <c r="A329">
        <v>5130</v>
      </c>
      <c r="B329">
        <v>27.36</v>
      </c>
      <c r="C329" s="4">
        <f t="shared" si="55"/>
        <v>0.20500000000000007</v>
      </c>
      <c r="D329" s="4">
        <f t="shared" si="56"/>
        <v>-0.16500000000000004</v>
      </c>
      <c r="E329" s="4">
        <f t="shared" si="57"/>
        <v>6.0000000000000497E-2</v>
      </c>
      <c r="F329" s="4">
        <f t="shared" si="58"/>
        <v>-4.2499999999999538E-2</v>
      </c>
      <c r="G329" s="2">
        <f t="shared" si="65"/>
        <v>326</v>
      </c>
      <c r="H329" s="5">
        <f t="shared" si="59"/>
        <v>1.718213058419244E-3</v>
      </c>
      <c r="I329" s="5">
        <f t="shared" si="60"/>
        <v>1.4470616609052172E-3</v>
      </c>
      <c r="J329" s="5">
        <f t="shared" si="61"/>
        <v>0.56013745704467188</v>
      </c>
      <c r="K329" s="5">
        <f t="shared" si="62"/>
        <v>0.20976417549219131</v>
      </c>
      <c r="L329" s="2">
        <f t="shared" si="63"/>
        <v>0.11785719138478755</v>
      </c>
      <c r="M329" s="2">
        <f t="shared" si="64"/>
        <v>0.11831088033713727</v>
      </c>
    </row>
    <row r="330" spans="1:13" x14ac:dyDescent="0.3">
      <c r="A330">
        <v>4667</v>
      </c>
      <c r="B330">
        <v>27.48</v>
      </c>
      <c r="C330" s="4">
        <f t="shared" si="55"/>
        <v>7.0000000000000284E-2</v>
      </c>
      <c r="D330" s="4">
        <f t="shared" si="56"/>
        <v>-7.5000000000000178E-2</v>
      </c>
      <c r="E330" s="4">
        <f t="shared" si="57"/>
        <v>9.9999999999997868E-3</v>
      </c>
      <c r="F330" s="4">
        <f t="shared" si="58"/>
        <v>-2.5000000000000355E-2</v>
      </c>
      <c r="G330" s="2">
        <f t="shared" si="65"/>
        <v>327</v>
      </c>
      <c r="H330" s="5">
        <f t="shared" si="59"/>
        <v>1.718213058419244E-3</v>
      </c>
      <c r="I330" s="5">
        <f t="shared" si="60"/>
        <v>1.4534084225758543E-3</v>
      </c>
      <c r="J330" s="5">
        <f t="shared" si="61"/>
        <v>0.56185567010309112</v>
      </c>
      <c r="K330" s="5">
        <f t="shared" si="62"/>
        <v>0.21121758391476717</v>
      </c>
      <c r="L330" s="2">
        <f t="shared" si="63"/>
        <v>0.1190367139588375</v>
      </c>
      <c r="M330" s="2">
        <f t="shared" si="64"/>
        <v>0.1194909972385258</v>
      </c>
    </row>
    <row r="331" spans="1:13" x14ac:dyDescent="0.3">
      <c r="A331">
        <v>5026</v>
      </c>
      <c r="B331">
        <v>27.5</v>
      </c>
      <c r="C331" s="4">
        <f t="shared" si="55"/>
        <v>5.4999999999999716E-2</v>
      </c>
      <c r="D331" s="4">
        <f t="shared" si="56"/>
        <v>2.4999999999995026E-3</v>
      </c>
      <c r="E331" s="4">
        <f t="shared" si="57"/>
        <v>4.4999999999999929E-2</v>
      </c>
      <c r="F331" s="4">
        <f t="shared" si="58"/>
        <v>1.7500000000000071E-2</v>
      </c>
      <c r="G331" s="2">
        <f t="shared" si="65"/>
        <v>328</v>
      </c>
      <c r="H331" s="5">
        <f t="shared" si="59"/>
        <v>1.718213058419244E-3</v>
      </c>
      <c r="I331" s="5">
        <f t="shared" si="60"/>
        <v>1.454466216187627E-3</v>
      </c>
      <c r="J331" s="5">
        <f t="shared" si="61"/>
        <v>0.56357388316151036</v>
      </c>
      <c r="K331" s="5">
        <f t="shared" si="62"/>
        <v>0.2126720501309548</v>
      </c>
      <c r="L331" s="2">
        <f t="shared" si="63"/>
        <v>0.1202218290259174</v>
      </c>
      <c r="M331" s="2">
        <f t="shared" si="64"/>
        <v>0.12067879495744585</v>
      </c>
    </row>
    <row r="332" spans="1:13" x14ac:dyDescent="0.3">
      <c r="A332">
        <v>4559</v>
      </c>
      <c r="B332">
        <v>27.59</v>
      </c>
      <c r="C332" s="4">
        <f t="shared" si="55"/>
        <v>7.4999999999999289E-2</v>
      </c>
      <c r="D332" s="4">
        <f t="shared" si="56"/>
        <v>-4.9999999999998934E-3</v>
      </c>
      <c r="E332" s="4">
        <f t="shared" si="57"/>
        <v>2.9999999999999361E-2</v>
      </c>
      <c r="F332" s="4">
        <f t="shared" si="58"/>
        <v>-7.5000000000002842E-3</v>
      </c>
      <c r="G332" s="2">
        <f t="shared" si="65"/>
        <v>329</v>
      </c>
      <c r="H332" s="5">
        <f t="shared" si="59"/>
        <v>1.718213058419244E-3</v>
      </c>
      <c r="I332" s="5">
        <f t="shared" si="60"/>
        <v>1.4592262874406046E-3</v>
      </c>
      <c r="J332" s="5">
        <f t="shared" si="61"/>
        <v>0.5652920962199296</v>
      </c>
      <c r="K332" s="5">
        <f t="shared" si="62"/>
        <v>0.21413127641839541</v>
      </c>
      <c r="L332" s="2">
        <f t="shared" si="63"/>
        <v>0.12141464126816198</v>
      </c>
      <c r="M332" s="2">
        <f t="shared" si="64"/>
        <v>0.12187340108679494</v>
      </c>
    </row>
    <row r="333" spans="1:13" x14ac:dyDescent="0.3">
      <c r="A333">
        <v>4896</v>
      </c>
      <c r="B333">
        <v>27.65</v>
      </c>
      <c r="C333" s="4">
        <f t="shared" si="55"/>
        <v>4.4999999999999929E-2</v>
      </c>
      <c r="D333" s="4">
        <f t="shared" si="56"/>
        <v>-1.9999999999999574E-2</v>
      </c>
      <c r="E333" s="4">
        <f t="shared" si="57"/>
        <v>1.5000000000000568E-2</v>
      </c>
      <c r="F333" s="4">
        <f t="shared" si="58"/>
        <v>-7.499999999999396E-3</v>
      </c>
      <c r="G333" s="2">
        <f t="shared" si="65"/>
        <v>330</v>
      </c>
      <c r="H333" s="5">
        <f t="shared" si="59"/>
        <v>1.718213058419244E-3</v>
      </c>
      <c r="I333" s="5">
        <f t="shared" si="60"/>
        <v>1.4623996682759232E-3</v>
      </c>
      <c r="J333" s="5">
        <f t="shared" si="61"/>
        <v>0.56701030927834883</v>
      </c>
      <c r="K333" s="5">
        <f t="shared" si="62"/>
        <v>0.21559367608667132</v>
      </c>
      <c r="L333" s="2">
        <f t="shared" si="63"/>
        <v>0.12261427282592439</v>
      </c>
      <c r="M333" s="2">
        <f t="shared" si="64"/>
        <v>0.1230739323143818</v>
      </c>
    </row>
    <row r="334" spans="1:13" x14ac:dyDescent="0.3">
      <c r="A334">
        <v>4992</v>
      </c>
      <c r="B334">
        <v>27.68</v>
      </c>
      <c r="C334" s="4">
        <f t="shared" si="55"/>
        <v>3.5000000000000142E-2</v>
      </c>
      <c r="D334" s="4">
        <f t="shared" si="56"/>
        <v>2.7499999999999858E-2</v>
      </c>
      <c r="E334" s="4">
        <f t="shared" si="57"/>
        <v>1.9999999999999574E-2</v>
      </c>
      <c r="F334" s="4">
        <f t="shared" si="58"/>
        <v>2.4999999999995026E-3</v>
      </c>
      <c r="G334" s="2">
        <f t="shared" si="65"/>
        <v>331</v>
      </c>
      <c r="H334" s="5">
        <f t="shared" si="59"/>
        <v>1.718213058419244E-3</v>
      </c>
      <c r="I334" s="5">
        <f t="shared" si="60"/>
        <v>1.4639863586935825E-3</v>
      </c>
      <c r="J334" s="5">
        <f t="shared" si="61"/>
        <v>0.56872852233676807</v>
      </c>
      <c r="K334" s="5">
        <f t="shared" si="62"/>
        <v>0.2170576624453649</v>
      </c>
      <c r="L334" s="2">
        <f t="shared" si="63"/>
        <v>0.12381983493446895</v>
      </c>
      <c r="M334" s="2">
        <f t="shared" si="64"/>
        <v>0.12428069761772188</v>
      </c>
    </row>
    <row r="335" spans="1:13" x14ac:dyDescent="0.3">
      <c r="A335">
        <v>5147</v>
      </c>
      <c r="B335">
        <v>27.72</v>
      </c>
      <c r="C335" s="4">
        <f t="shared" si="55"/>
        <v>9.9999999999999645E-2</v>
      </c>
      <c r="D335" s="4">
        <f t="shared" si="56"/>
        <v>7.5000000000000178E-2</v>
      </c>
      <c r="E335" s="4">
        <f t="shared" si="57"/>
        <v>8.0000000000000071E-2</v>
      </c>
      <c r="F335" s="4">
        <f t="shared" si="58"/>
        <v>3.0000000000000249E-2</v>
      </c>
      <c r="G335" s="2">
        <f t="shared" si="65"/>
        <v>332</v>
      </c>
      <c r="H335" s="5">
        <f t="shared" si="59"/>
        <v>1.718213058419244E-3</v>
      </c>
      <c r="I335" s="5">
        <f t="shared" si="60"/>
        <v>1.4661019459171279E-3</v>
      </c>
      <c r="J335" s="5">
        <f t="shared" si="61"/>
        <v>0.57044673539518731</v>
      </c>
      <c r="K335" s="5">
        <f t="shared" si="62"/>
        <v>0.21852376439128202</v>
      </c>
      <c r="L335" s="2">
        <f t="shared" si="63"/>
        <v>0.12503163838882594</v>
      </c>
      <c r="M335" s="2">
        <f t="shared" si="64"/>
        <v>0.12549732839137931</v>
      </c>
    </row>
    <row r="336" spans="1:13" x14ac:dyDescent="0.3">
      <c r="A336">
        <v>4930</v>
      </c>
      <c r="B336">
        <v>27.88</v>
      </c>
      <c r="C336" s="4">
        <f t="shared" si="55"/>
        <v>0.1850000000000005</v>
      </c>
      <c r="D336" s="4">
        <f t="shared" si="56"/>
        <v>0.27250000000000085</v>
      </c>
      <c r="E336" s="4">
        <f t="shared" si="57"/>
        <v>0.10500000000000043</v>
      </c>
      <c r="F336" s="4">
        <f t="shared" si="58"/>
        <v>1.2500000000000178E-2</v>
      </c>
      <c r="G336" s="2">
        <f t="shared" si="65"/>
        <v>333</v>
      </c>
      <c r="H336" s="5">
        <f t="shared" si="59"/>
        <v>1.718213058419244E-3</v>
      </c>
      <c r="I336" s="5">
        <f t="shared" si="60"/>
        <v>1.4745642948113106E-3</v>
      </c>
      <c r="J336" s="5">
        <f t="shared" si="61"/>
        <v>0.57216494845360655</v>
      </c>
      <c r="K336" s="5">
        <f t="shared" si="62"/>
        <v>0.21999832868609331</v>
      </c>
      <c r="L336" s="2">
        <f t="shared" si="63"/>
        <v>0.12625333639373704</v>
      </c>
      <c r="M336" s="2">
        <f t="shared" si="64"/>
        <v>0.12672538133677763</v>
      </c>
    </row>
    <row r="337" spans="1:13" x14ac:dyDescent="0.3">
      <c r="A337">
        <v>4821</v>
      </c>
      <c r="B337">
        <v>28.09</v>
      </c>
      <c r="C337" s="4">
        <f t="shared" si="55"/>
        <v>0.64500000000000135</v>
      </c>
      <c r="D337" s="4">
        <f t="shared" si="56"/>
        <v>0.17999999999999972</v>
      </c>
      <c r="E337" s="4">
        <f t="shared" si="57"/>
        <v>0.54000000000000092</v>
      </c>
      <c r="F337" s="4">
        <f t="shared" si="58"/>
        <v>0.21750000000000025</v>
      </c>
      <c r="G337" s="2">
        <f t="shared" si="65"/>
        <v>334</v>
      </c>
      <c r="H337" s="5">
        <f t="shared" si="59"/>
        <v>1.718213058419244E-3</v>
      </c>
      <c r="I337" s="5">
        <f t="shared" si="60"/>
        <v>1.4856711277349251E-3</v>
      </c>
      <c r="J337" s="5">
        <f t="shared" si="61"/>
        <v>0.57388316151202579</v>
      </c>
      <c r="K337" s="5">
        <f t="shared" si="62"/>
        <v>0.22148399981382824</v>
      </c>
      <c r="L337" s="2">
        <f t="shared" si="63"/>
        <v>0.12748649473819973</v>
      </c>
      <c r="M337" s="2">
        <f t="shared" si="64"/>
        <v>0.1279913203781165</v>
      </c>
    </row>
    <row r="338" spans="1:13" x14ac:dyDescent="0.3">
      <c r="A338">
        <v>5091</v>
      </c>
      <c r="B338">
        <v>29.17</v>
      </c>
      <c r="C338" s="4">
        <f t="shared" si="55"/>
        <v>0.54499999999999993</v>
      </c>
      <c r="D338" s="4">
        <f t="shared" si="56"/>
        <v>-0.31250000000000089</v>
      </c>
      <c r="E338" s="4">
        <f t="shared" si="57"/>
        <v>4.9999999999990052E-3</v>
      </c>
      <c r="F338" s="4">
        <f t="shared" si="58"/>
        <v>-0.26750000000000096</v>
      </c>
      <c r="G338" s="2">
        <f t="shared" si="65"/>
        <v>335</v>
      </c>
      <c r="H338" s="5">
        <f t="shared" si="59"/>
        <v>1.718213058419244E-3</v>
      </c>
      <c r="I338" s="5">
        <f t="shared" si="60"/>
        <v>1.5427919827706576E-3</v>
      </c>
      <c r="J338" s="5">
        <f t="shared" si="61"/>
        <v>0.57560137457044502</v>
      </c>
      <c r="K338" s="5">
        <f t="shared" si="62"/>
        <v>0.2230267917965989</v>
      </c>
      <c r="L338" s="2">
        <f t="shared" si="63"/>
        <v>0.12875773547020106</v>
      </c>
      <c r="M338" s="2">
        <f t="shared" si="64"/>
        <v>0.12926286554384631</v>
      </c>
    </row>
    <row r="339" spans="1:13" x14ac:dyDescent="0.3">
      <c r="A339">
        <v>4926</v>
      </c>
      <c r="B339">
        <v>29.18</v>
      </c>
      <c r="C339" s="4">
        <f t="shared" si="55"/>
        <v>1.9999999999999574E-2</v>
      </c>
      <c r="D339" s="4">
        <f t="shared" si="56"/>
        <v>-0.25499999999999989</v>
      </c>
      <c r="E339" s="4">
        <f t="shared" si="57"/>
        <v>1.5000000000000568E-2</v>
      </c>
      <c r="F339" s="4">
        <f t="shared" si="58"/>
        <v>5.0000000000007816E-3</v>
      </c>
      <c r="G339" s="2">
        <f t="shared" si="65"/>
        <v>336</v>
      </c>
      <c r="H339" s="5">
        <f t="shared" si="59"/>
        <v>1.718213058419244E-3</v>
      </c>
      <c r="I339" s="5">
        <f t="shared" si="60"/>
        <v>1.5433208795765439E-3</v>
      </c>
      <c r="J339" s="5">
        <f t="shared" si="61"/>
        <v>0.57731958762886426</v>
      </c>
      <c r="K339" s="5">
        <f t="shared" si="62"/>
        <v>0.22457011267617544</v>
      </c>
      <c r="L339" s="2">
        <f t="shared" si="63"/>
        <v>0.13003458414410807</v>
      </c>
      <c r="M339" s="2">
        <f t="shared" si="64"/>
        <v>0.13054063024521095</v>
      </c>
    </row>
    <row r="340" spans="1:13" x14ac:dyDescent="0.3">
      <c r="A340">
        <v>4991</v>
      </c>
      <c r="B340">
        <v>29.21</v>
      </c>
      <c r="C340" s="4">
        <f t="shared" si="55"/>
        <v>3.5000000000000142E-2</v>
      </c>
      <c r="D340" s="4">
        <f t="shared" si="56"/>
        <v>1.7500000000000071E-2</v>
      </c>
      <c r="E340" s="4">
        <f t="shared" si="57"/>
        <v>1.9999999999999574E-2</v>
      </c>
      <c r="F340" s="4">
        <f t="shared" si="58"/>
        <v>2.4999999999995026E-3</v>
      </c>
      <c r="G340" s="2">
        <f t="shared" si="65"/>
        <v>337</v>
      </c>
      <c r="H340" s="5">
        <f t="shared" si="59"/>
        <v>1.718213058419244E-3</v>
      </c>
      <c r="I340" s="5">
        <f t="shared" si="60"/>
        <v>1.5449075699942032E-3</v>
      </c>
      <c r="J340" s="5">
        <f t="shared" si="61"/>
        <v>0.5790378006872835</v>
      </c>
      <c r="K340" s="5">
        <f t="shared" si="62"/>
        <v>0.22611502024616964</v>
      </c>
      <c r="L340" s="2">
        <f t="shared" si="63"/>
        <v>0.13131765780619434</v>
      </c>
      <c r="M340" s="2">
        <f t="shared" si="64"/>
        <v>0.13182492891227032</v>
      </c>
    </row>
    <row r="341" spans="1:13" x14ac:dyDescent="0.3">
      <c r="A341">
        <v>4932</v>
      </c>
      <c r="B341">
        <v>29.25</v>
      </c>
      <c r="C341" s="4">
        <f t="shared" si="55"/>
        <v>5.4999999999999716E-2</v>
      </c>
      <c r="D341" s="4">
        <f t="shared" si="56"/>
        <v>2.7499999999999858E-2</v>
      </c>
      <c r="E341" s="4">
        <f t="shared" si="57"/>
        <v>3.5000000000000142E-2</v>
      </c>
      <c r="F341" s="4">
        <f t="shared" si="58"/>
        <v>7.5000000000002842E-3</v>
      </c>
      <c r="G341" s="2">
        <f t="shared" si="65"/>
        <v>338</v>
      </c>
      <c r="H341" s="5">
        <f t="shared" si="59"/>
        <v>1.718213058419244E-3</v>
      </c>
      <c r="I341" s="5">
        <f t="shared" si="60"/>
        <v>1.5470231572177488E-3</v>
      </c>
      <c r="J341" s="5">
        <f t="shared" si="61"/>
        <v>0.58075601374570274</v>
      </c>
      <c r="K341" s="5">
        <f t="shared" si="62"/>
        <v>0.22766204340338739</v>
      </c>
      <c r="L341" s="2">
        <f t="shared" si="63"/>
        <v>0.13260727270403452</v>
      </c>
      <c r="M341" s="2">
        <f t="shared" si="64"/>
        <v>0.13311669393011519</v>
      </c>
    </row>
    <row r="342" spans="1:13" x14ac:dyDescent="0.3">
      <c r="A342">
        <v>5036</v>
      </c>
      <c r="B342">
        <v>29.32</v>
      </c>
      <c r="C342" s="4">
        <f t="shared" si="55"/>
        <v>8.9999999999999858E-2</v>
      </c>
      <c r="D342" s="4">
        <f t="shared" si="56"/>
        <v>2.5000000000003908E-3</v>
      </c>
      <c r="E342" s="4">
        <f t="shared" si="57"/>
        <v>5.4999999999999716E-2</v>
      </c>
      <c r="F342" s="4">
        <f t="shared" si="58"/>
        <v>9.9999999999997868E-3</v>
      </c>
      <c r="G342" s="2">
        <f t="shared" si="65"/>
        <v>339</v>
      </c>
      <c r="H342" s="5">
        <f t="shared" si="59"/>
        <v>1.718213058419244E-3</v>
      </c>
      <c r="I342" s="5">
        <f t="shared" si="60"/>
        <v>1.5507254348589535E-3</v>
      </c>
      <c r="J342" s="5">
        <f t="shared" si="61"/>
        <v>0.58247422680412198</v>
      </c>
      <c r="K342" s="5">
        <f t="shared" si="62"/>
        <v>0.22921276883824634</v>
      </c>
      <c r="L342" s="2">
        <f t="shared" si="63"/>
        <v>0.13390436667526379</v>
      </c>
      <c r="M342" s="2">
        <f t="shared" si="64"/>
        <v>0.13441717665768319</v>
      </c>
    </row>
    <row r="343" spans="1:13" x14ac:dyDescent="0.3">
      <c r="A343">
        <v>5185</v>
      </c>
      <c r="B343">
        <v>29.43</v>
      </c>
      <c r="C343" s="4">
        <f t="shared" si="55"/>
        <v>6.0000000000000497E-2</v>
      </c>
      <c r="D343" s="4">
        <f t="shared" si="56"/>
        <v>4.4999999999999929E-2</v>
      </c>
      <c r="E343" s="4">
        <f t="shared" si="57"/>
        <v>5.0000000000007816E-3</v>
      </c>
      <c r="F343" s="4">
        <f t="shared" si="58"/>
        <v>-2.4999999999999467E-2</v>
      </c>
      <c r="G343" s="2">
        <f t="shared" si="65"/>
        <v>340</v>
      </c>
      <c r="H343" s="5">
        <f t="shared" si="59"/>
        <v>1.718213058419244E-3</v>
      </c>
      <c r="I343" s="5">
        <f t="shared" si="60"/>
        <v>1.556543299723704E-3</v>
      </c>
      <c r="J343" s="5">
        <f t="shared" si="61"/>
        <v>0.58419243986254121</v>
      </c>
      <c r="K343" s="5">
        <f t="shared" si="62"/>
        <v>0.23076931213797006</v>
      </c>
      <c r="L343" s="2">
        <f t="shared" si="63"/>
        <v>0.13521019834887896</v>
      </c>
      <c r="M343" s="2">
        <f t="shared" si="64"/>
        <v>0.13572331730881382</v>
      </c>
    </row>
    <row r="344" spans="1:13" x14ac:dyDescent="0.3">
      <c r="A344">
        <v>5124</v>
      </c>
      <c r="B344">
        <v>29.44</v>
      </c>
      <c r="C344" s="4">
        <f t="shared" si="55"/>
        <v>0.17999999999999972</v>
      </c>
      <c r="D344" s="4">
        <f t="shared" si="56"/>
        <v>9.4999999999999751E-2</v>
      </c>
      <c r="E344" s="4">
        <f t="shared" si="57"/>
        <v>0.17499999999999893</v>
      </c>
      <c r="F344" s="4">
        <f t="shared" si="58"/>
        <v>8.4999999999999076E-2</v>
      </c>
      <c r="G344" s="2">
        <f t="shared" si="65"/>
        <v>341</v>
      </c>
      <c r="H344" s="5">
        <f t="shared" si="59"/>
        <v>1.718213058419244E-3</v>
      </c>
      <c r="I344" s="5">
        <f t="shared" si="60"/>
        <v>1.5570721965295906E-3</v>
      </c>
      <c r="J344" s="5">
        <f t="shared" si="61"/>
        <v>0.58591065292096045</v>
      </c>
      <c r="K344" s="5">
        <f t="shared" si="62"/>
        <v>0.23232638433449965</v>
      </c>
      <c r="L344" s="2">
        <f t="shared" si="63"/>
        <v>0.13652168976357154</v>
      </c>
      <c r="M344" s="2">
        <f t="shared" si="64"/>
        <v>0.13704565474305669</v>
      </c>
    </row>
    <row r="345" spans="1:13" x14ac:dyDescent="0.3">
      <c r="A345">
        <v>5107</v>
      </c>
      <c r="B345">
        <v>29.79</v>
      </c>
      <c r="C345" s="4">
        <f t="shared" si="55"/>
        <v>0.25</v>
      </c>
      <c r="D345" s="4">
        <f t="shared" si="56"/>
        <v>2.5000000000000355E-2</v>
      </c>
      <c r="E345" s="4">
        <f t="shared" si="57"/>
        <v>7.5000000000001066E-2</v>
      </c>
      <c r="F345" s="4">
        <f t="shared" si="58"/>
        <v>-4.9999999999998934E-2</v>
      </c>
      <c r="G345" s="2">
        <f t="shared" si="65"/>
        <v>342</v>
      </c>
      <c r="H345" s="5">
        <f t="shared" si="59"/>
        <v>1.718213058419244E-3</v>
      </c>
      <c r="I345" s="5">
        <f t="shared" si="60"/>
        <v>1.5755835847356147E-3</v>
      </c>
      <c r="J345" s="5">
        <f t="shared" si="61"/>
        <v>0.58762886597937969</v>
      </c>
      <c r="K345" s="5">
        <f t="shared" si="62"/>
        <v>0.23390196791923526</v>
      </c>
      <c r="L345" s="2">
        <f t="shared" si="63"/>
        <v>0.13784944157439424</v>
      </c>
      <c r="M345" s="2">
        <f t="shared" si="64"/>
        <v>0.13837806847933332</v>
      </c>
    </row>
    <row r="346" spans="1:13" x14ac:dyDescent="0.3">
      <c r="A346">
        <v>4655</v>
      </c>
      <c r="B346">
        <v>29.94</v>
      </c>
      <c r="C346" s="4">
        <f t="shared" si="55"/>
        <v>0.23000000000000043</v>
      </c>
      <c r="D346" s="4">
        <f t="shared" si="56"/>
        <v>-1.0000000000000675E-2</v>
      </c>
      <c r="E346" s="4">
        <f t="shared" si="57"/>
        <v>0.15499999999999936</v>
      </c>
      <c r="F346" s="4">
        <f t="shared" si="58"/>
        <v>3.9999999999999147E-2</v>
      </c>
      <c r="G346" s="2">
        <f t="shared" si="65"/>
        <v>343</v>
      </c>
      <c r="H346" s="5">
        <f t="shared" si="59"/>
        <v>1.718213058419244E-3</v>
      </c>
      <c r="I346" s="5">
        <f t="shared" si="60"/>
        <v>1.5835170368239111E-3</v>
      </c>
      <c r="J346" s="5">
        <f t="shared" si="61"/>
        <v>0.58934707903779893</v>
      </c>
      <c r="K346" s="5">
        <f t="shared" si="62"/>
        <v>0.23548548495605917</v>
      </c>
      <c r="L346" s="2">
        <f t="shared" si="63"/>
        <v>0.1391872969499727</v>
      </c>
      <c r="M346" s="2">
        <f t="shared" si="64"/>
        <v>0.13972558667232929</v>
      </c>
    </row>
    <row r="347" spans="1:13" x14ac:dyDescent="0.3">
      <c r="A347">
        <v>4711</v>
      </c>
      <c r="B347">
        <v>30.25</v>
      </c>
      <c r="C347" s="4">
        <f t="shared" ref="C347:C410" si="66">IF(AND(ISNUMBER(B346),ISNUMBER(B348)),(B348-B346)/2,"")</f>
        <v>0.22999999999999865</v>
      </c>
      <c r="D347" s="4">
        <f t="shared" ref="D347:D410" si="67">IF(AND(ISNUMBER(C346),ISNUMBER(C348)),(C348-C346)/2,"")</f>
        <v>4.9999999999999822E-2</v>
      </c>
      <c r="E347" s="4">
        <f t="shared" ref="E347:E410" si="68">IF(AND(ISNUMBER(B347),ISNUMBER(B348)),(B348-B347)/2,"")</f>
        <v>7.4999999999999289E-2</v>
      </c>
      <c r="F347" s="4">
        <f t="shared" ref="F347:F410" si="69">IF(AND(ISNUMBER(E346),ISNUMBER(E347)),(E347-E346)/2,"")</f>
        <v>-4.0000000000000036E-2</v>
      </c>
      <c r="G347" s="2">
        <f t="shared" si="65"/>
        <v>344</v>
      </c>
      <c r="H347" s="5">
        <f t="shared" ref="H347:H410" si="70">1/MAX(G:G)</f>
        <v>1.718213058419244E-3</v>
      </c>
      <c r="I347" s="5">
        <f t="shared" ref="I347:I410" si="71">B347/SUM(B:B)</f>
        <v>1.5999128378063898E-3</v>
      </c>
      <c r="J347" s="5">
        <f t="shared" ref="J347:J410" si="72">H347+J346</f>
        <v>0.59106529209621816</v>
      </c>
      <c r="K347" s="5">
        <f t="shared" ref="K347:K410" si="73">I347+K346</f>
        <v>0.23708539779386556</v>
      </c>
      <c r="L347" s="2">
        <f t="shared" ref="L347:L410" si="74">K347*J348</f>
        <v>0.14054031312522916</v>
      </c>
      <c r="M347" s="2">
        <f t="shared" ref="M347:M410" si="75">K348*J347</f>
        <v>0.14108329203576164</v>
      </c>
    </row>
    <row r="348" spans="1:13" x14ac:dyDescent="0.3">
      <c r="A348">
        <v>4815</v>
      </c>
      <c r="B348">
        <v>30.4</v>
      </c>
      <c r="C348" s="4">
        <f t="shared" si="66"/>
        <v>0.33000000000000007</v>
      </c>
      <c r="D348" s="4">
        <f t="shared" si="67"/>
        <v>3.500000000000103E-2</v>
      </c>
      <c r="E348" s="4">
        <f t="shared" si="68"/>
        <v>0.25500000000000078</v>
      </c>
      <c r="F348" s="4">
        <f t="shared" si="69"/>
        <v>9.0000000000000746E-2</v>
      </c>
      <c r="G348" s="2">
        <f t="shared" si="65"/>
        <v>345</v>
      </c>
      <c r="H348" s="5">
        <f t="shared" si="70"/>
        <v>1.718213058419244E-3</v>
      </c>
      <c r="I348" s="5">
        <f t="shared" si="71"/>
        <v>1.6078462898946857E-3</v>
      </c>
      <c r="J348" s="5">
        <f t="shared" si="72"/>
        <v>0.5927835051546374</v>
      </c>
      <c r="K348" s="5">
        <f t="shared" si="73"/>
        <v>0.23869324408376025</v>
      </c>
      <c r="L348" s="2">
        <f t="shared" si="74"/>
        <v>0.14190354373364397</v>
      </c>
      <c r="M348" s="2">
        <f t="shared" si="75"/>
        <v>0.14246251223060186</v>
      </c>
    </row>
    <row r="349" spans="1:13" x14ac:dyDescent="0.3">
      <c r="A349">
        <v>4888</v>
      </c>
      <c r="B349">
        <v>30.91</v>
      </c>
      <c r="C349" s="4">
        <f t="shared" si="66"/>
        <v>0.30000000000000071</v>
      </c>
      <c r="D349" s="4">
        <f t="shared" si="67"/>
        <v>-0.13250000000000028</v>
      </c>
      <c r="E349" s="4">
        <f t="shared" si="68"/>
        <v>4.4999999999999929E-2</v>
      </c>
      <c r="F349" s="4">
        <f t="shared" si="69"/>
        <v>-0.10500000000000043</v>
      </c>
      <c r="G349" s="2">
        <f t="shared" si="65"/>
        <v>346</v>
      </c>
      <c r="H349" s="5">
        <f t="shared" si="70"/>
        <v>1.718213058419244E-3</v>
      </c>
      <c r="I349" s="5">
        <f t="shared" si="71"/>
        <v>1.6348200269948928E-3</v>
      </c>
      <c r="J349" s="5">
        <f t="shared" si="72"/>
        <v>0.59450171821305664</v>
      </c>
      <c r="K349" s="5">
        <f t="shared" si="73"/>
        <v>0.24032806411075514</v>
      </c>
      <c r="L349" s="2">
        <f t="shared" si="74"/>
        <v>0.14328838186672127</v>
      </c>
      <c r="M349" s="2">
        <f t="shared" si="75"/>
        <v>0.14385018023421786</v>
      </c>
    </row>
    <row r="350" spans="1:13" x14ac:dyDescent="0.3">
      <c r="A350">
        <v>4750</v>
      </c>
      <c r="B350">
        <v>31</v>
      </c>
      <c r="C350" s="4">
        <f t="shared" si="66"/>
        <v>6.4999999999999503E-2</v>
      </c>
      <c r="D350" s="4">
        <f t="shared" si="67"/>
        <v>-0.12750000000000039</v>
      </c>
      <c r="E350" s="4">
        <f t="shared" si="68"/>
        <v>1.9999999999999574E-2</v>
      </c>
      <c r="F350" s="4">
        <f t="shared" si="69"/>
        <v>-1.2500000000000178E-2</v>
      </c>
      <c r="G350" s="2">
        <f t="shared" si="65"/>
        <v>347</v>
      </c>
      <c r="H350" s="5">
        <f t="shared" si="70"/>
        <v>1.718213058419244E-3</v>
      </c>
      <c r="I350" s="5">
        <f t="shared" si="71"/>
        <v>1.6395800982478704E-3</v>
      </c>
      <c r="J350" s="5">
        <f t="shared" si="72"/>
        <v>0.59621993127147588</v>
      </c>
      <c r="K350" s="5">
        <f t="shared" si="73"/>
        <v>0.24196764420900302</v>
      </c>
      <c r="L350" s="2">
        <f t="shared" si="74"/>
        <v>0.14468168416620755</v>
      </c>
      <c r="M350" s="2">
        <f t="shared" si="75"/>
        <v>0.14524474388897315</v>
      </c>
    </row>
    <row r="351" spans="1:13" x14ac:dyDescent="0.3">
      <c r="A351">
        <v>5040</v>
      </c>
      <c r="B351">
        <v>31.04</v>
      </c>
      <c r="C351" s="4">
        <f t="shared" si="66"/>
        <v>4.4999999999999929E-2</v>
      </c>
      <c r="D351" s="4">
        <f t="shared" si="67"/>
        <v>-2.4999999999995026E-3</v>
      </c>
      <c r="E351" s="4">
        <f t="shared" si="68"/>
        <v>2.5000000000000355E-2</v>
      </c>
      <c r="F351" s="4">
        <f t="shared" si="69"/>
        <v>2.5000000000003908E-3</v>
      </c>
      <c r="G351" s="2">
        <f t="shared" si="65"/>
        <v>348</v>
      </c>
      <c r="H351" s="5">
        <f t="shared" si="70"/>
        <v>1.718213058419244E-3</v>
      </c>
      <c r="I351" s="5">
        <f t="shared" si="71"/>
        <v>1.641695685471416E-3</v>
      </c>
      <c r="J351" s="5">
        <f t="shared" si="72"/>
        <v>0.59793814432989512</v>
      </c>
      <c r="K351" s="5">
        <f t="shared" si="73"/>
        <v>0.24360933989447445</v>
      </c>
      <c r="L351" s="2">
        <f t="shared" si="74"/>
        <v>0.14608188938689232</v>
      </c>
      <c r="M351" s="2">
        <f t="shared" si="75"/>
        <v>0.1466465303475312</v>
      </c>
    </row>
    <row r="352" spans="1:13" x14ac:dyDescent="0.3">
      <c r="A352">
        <v>4977</v>
      </c>
      <c r="B352">
        <v>31.09</v>
      </c>
      <c r="C352" s="4">
        <f t="shared" si="66"/>
        <v>6.0000000000000497E-2</v>
      </c>
      <c r="D352" s="4">
        <f t="shared" si="67"/>
        <v>6.0000000000000497E-2</v>
      </c>
      <c r="E352" s="4">
        <f t="shared" si="68"/>
        <v>3.5000000000000142E-2</v>
      </c>
      <c r="F352" s="4">
        <f t="shared" si="69"/>
        <v>4.9999999999998934E-3</v>
      </c>
      <c r="G352" s="2">
        <f t="shared" si="65"/>
        <v>349</v>
      </c>
      <c r="H352" s="5">
        <f t="shared" si="70"/>
        <v>1.718213058419244E-3</v>
      </c>
      <c r="I352" s="5">
        <f t="shared" si="71"/>
        <v>1.644340169500848E-3</v>
      </c>
      <c r="J352" s="5">
        <f t="shared" si="72"/>
        <v>0.59965635738831435</v>
      </c>
      <c r="K352" s="5">
        <f t="shared" si="73"/>
        <v>0.2452536800639753</v>
      </c>
      <c r="L352" s="2">
        <f t="shared" si="74"/>
        <v>0.14748932649895377</v>
      </c>
      <c r="M352" s="2">
        <f t="shared" si="75"/>
        <v>0.148056187553917</v>
      </c>
    </row>
    <row r="353" spans="1:13" x14ac:dyDescent="0.3">
      <c r="A353">
        <v>4794</v>
      </c>
      <c r="B353">
        <v>31.16</v>
      </c>
      <c r="C353" s="4">
        <f t="shared" si="66"/>
        <v>0.16500000000000092</v>
      </c>
      <c r="D353" s="4">
        <f t="shared" si="67"/>
        <v>6.4999999999999503E-2</v>
      </c>
      <c r="E353" s="4">
        <f t="shared" si="68"/>
        <v>0.13000000000000078</v>
      </c>
      <c r="F353" s="4">
        <f t="shared" si="69"/>
        <v>4.750000000000032E-2</v>
      </c>
      <c r="G353" s="2">
        <f t="shared" si="65"/>
        <v>350</v>
      </c>
      <c r="H353" s="5">
        <f t="shared" si="70"/>
        <v>1.718213058419244E-3</v>
      </c>
      <c r="I353" s="5">
        <f t="shared" si="71"/>
        <v>1.6480424471420529E-3</v>
      </c>
      <c r="J353" s="5">
        <f t="shared" si="72"/>
        <v>0.60137457044673359</v>
      </c>
      <c r="K353" s="5">
        <f t="shared" si="73"/>
        <v>0.24690172251111736</v>
      </c>
      <c r="L353" s="2">
        <f t="shared" si="74"/>
        <v>0.14890464708144663</v>
      </c>
      <c r="M353" s="2">
        <f t="shared" si="75"/>
        <v>0.14947977782873556</v>
      </c>
    </row>
    <row r="354" spans="1:13" x14ac:dyDescent="0.3">
      <c r="A354">
        <v>4813</v>
      </c>
      <c r="B354">
        <v>31.42</v>
      </c>
      <c r="C354" s="4">
        <f t="shared" si="66"/>
        <v>0.1899999999999995</v>
      </c>
      <c r="D354" s="4">
        <f t="shared" si="67"/>
        <v>-3.500000000000103E-2</v>
      </c>
      <c r="E354" s="4">
        <f t="shared" si="68"/>
        <v>5.9999999999998721E-2</v>
      </c>
      <c r="F354" s="4">
        <f t="shared" si="69"/>
        <v>-3.500000000000103E-2</v>
      </c>
      <c r="G354" s="2">
        <f t="shared" si="65"/>
        <v>351</v>
      </c>
      <c r="H354" s="5">
        <f t="shared" si="70"/>
        <v>1.718213058419244E-3</v>
      </c>
      <c r="I354" s="5">
        <f t="shared" si="71"/>
        <v>1.6617937640950996E-3</v>
      </c>
      <c r="J354" s="5">
        <f t="shared" si="72"/>
        <v>0.60309278350515283</v>
      </c>
      <c r="K354" s="5">
        <f t="shared" si="73"/>
        <v>0.24856351627521245</v>
      </c>
      <c r="L354" s="2">
        <f t="shared" si="74"/>
        <v>0.1503339479877569</v>
      </c>
      <c r="M354" s="2">
        <f t="shared" si="75"/>
        <v>0.15091290642120805</v>
      </c>
    </row>
    <row r="355" spans="1:13" x14ac:dyDescent="0.3">
      <c r="A355">
        <v>5149</v>
      </c>
      <c r="B355">
        <v>31.54</v>
      </c>
      <c r="C355" s="4">
        <f t="shared" si="66"/>
        <v>9.4999999999998863E-2</v>
      </c>
      <c r="D355" s="4">
        <f t="shared" si="67"/>
        <v>-3.2499999999999751E-2</v>
      </c>
      <c r="E355" s="4">
        <f t="shared" si="68"/>
        <v>3.5000000000000142E-2</v>
      </c>
      <c r="F355" s="4">
        <f t="shared" si="69"/>
        <v>-1.2499999999999289E-2</v>
      </c>
      <c r="G355" s="2">
        <f t="shared" si="65"/>
        <v>352</v>
      </c>
      <c r="H355" s="5">
        <f t="shared" si="70"/>
        <v>1.718213058419244E-3</v>
      </c>
      <c r="I355" s="5">
        <f t="shared" si="71"/>
        <v>1.6681405257657365E-3</v>
      </c>
      <c r="J355" s="5">
        <f t="shared" si="72"/>
        <v>0.60481099656357207</v>
      </c>
      <c r="K355" s="5">
        <f t="shared" si="73"/>
        <v>0.2502316568009782</v>
      </c>
      <c r="L355" s="2">
        <f t="shared" si="74"/>
        <v>0.15177280902189869</v>
      </c>
      <c r="M355" s="2">
        <f t="shared" si="75"/>
        <v>0.15235400663357956</v>
      </c>
    </row>
    <row r="356" spans="1:13" x14ac:dyDescent="0.3">
      <c r="A356">
        <v>5105</v>
      </c>
      <c r="B356">
        <v>31.61</v>
      </c>
      <c r="C356" s="4">
        <f t="shared" si="66"/>
        <v>0.125</v>
      </c>
      <c r="D356" s="4">
        <f t="shared" si="67"/>
        <v>4.0000000000000924E-2</v>
      </c>
      <c r="E356" s="4">
        <f t="shared" si="68"/>
        <v>8.9999999999999858E-2</v>
      </c>
      <c r="F356" s="4">
        <f t="shared" si="69"/>
        <v>2.7499999999999858E-2</v>
      </c>
      <c r="G356" s="2">
        <f t="shared" si="65"/>
        <v>353</v>
      </c>
      <c r="H356" s="5">
        <f t="shared" si="70"/>
        <v>1.718213058419244E-3</v>
      </c>
      <c r="I356" s="5">
        <f t="shared" si="71"/>
        <v>1.6718428034069414E-3</v>
      </c>
      <c r="J356" s="5">
        <f t="shared" si="72"/>
        <v>0.60652920962199131</v>
      </c>
      <c r="K356" s="5">
        <f t="shared" si="73"/>
        <v>0.25190349960438513</v>
      </c>
      <c r="L356" s="2">
        <f t="shared" si="74"/>
        <v>0.15321965439854307</v>
      </c>
      <c r="M356" s="2">
        <f t="shared" si="75"/>
        <v>0.15380662625473357</v>
      </c>
    </row>
    <row r="357" spans="1:13" x14ac:dyDescent="0.3">
      <c r="A357">
        <v>5068</v>
      </c>
      <c r="B357">
        <v>31.79</v>
      </c>
      <c r="C357" s="4">
        <f t="shared" si="66"/>
        <v>0.17500000000000071</v>
      </c>
      <c r="D357" s="4">
        <f t="shared" si="67"/>
        <v>3.7499999999999645E-2</v>
      </c>
      <c r="E357" s="4">
        <f t="shared" si="68"/>
        <v>8.5000000000000853E-2</v>
      </c>
      <c r="F357" s="4">
        <f t="shared" si="69"/>
        <v>-2.4999999999995026E-3</v>
      </c>
      <c r="G357" s="2">
        <f t="shared" si="65"/>
        <v>354</v>
      </c>
      <c r="H357" s="5">
        <f t="shared" si="70"/>
        <v>1.718213058419244E-3</v>
      </c>
      <c r="I357" s="5">
        <f t="shared" si="71"/>
        <v>1.6813629459128969E-3</v>
      </c>
      <c r="J357" s="5">
        <f t="shared" si="72"/>
        <v>0.60824742268041054</v>
      </c>
      <c r="K357" s="5">
        <f t="shared" si="73"/>
        <v>0.25358486255029805</v>
      </c>
      <c r="L357" s="2">
        <f t="shared" si="74"/>
        <v>0.15467805189923631</v>
      </c>
      <c r="M357" s="2">
        <f t="shared" si="75"/>
        <v>0.15527049265745055</v>
      </c>
    </row>
    <row r="358" spans="1:13" x14ac:dyDescent="0.3">
      <c r="A358">
        <v>4670</v>
      </c>
      <c r="B358">
        <v>31.96</v>
      </c>
      <c r="C358" s="4">
        <f t="shared" si="66"/>
        <v>0.19999999999999929</v>
      </c>
      <c r="D358" s="4">
        <f t="shared" si="67"/>
        <v>7.5000000000002842E-3</v>
      </c>
      <c r="E358" s="4">
        <f t="shared" si="68"/>
        <v>0.11499999999999844</v>
      </c>
      <c r="F358" s="4">
        <f t="shared" si="69"/>
        <v>1.4999999999998792E-2</v>
      </c>
      <c r="G358" s="2">
        <f t="shared" si="65"/>
        <v>355</v>
      </c>
      <c r="H358" s="5">
        <f t="shared" si="70"/>
        <v>1.718213058419244E-3</v>
      </c>
      <c r="I358" s="5">
        <f t="shared" si="71"/>
        <v>1.6903541916129658E-3</v>
      </c>
      <c r="J358" s="5">
        <f t="shared" si="72"/>
        <v>0.60996563573882978</v>
      </c>
      <c r="K358" s="5">
        <f t="shared" si="73"/>
        <v>0.255275216741911</v>
      </c>
      <c r="L358" s="2">
        <f t="shared" si="74"/>
        <v>0.15614772707924407</v>
      </c>
      <c r="M358" s="2">
        <f t="shared" si="75"/>
        <v>0.15674758784161649</v>
      </c>
    </row>
    <row r="359" spans="1:13" x14ac:dyDescent="0.3">
      <c r="A359">
        <v>4922</v>
      </c>
      <c r="B359">
        <v>32.19</v>
      </c>
      <c r="C359" s="4">
        <f t="shared" si="66"/>
        <v>0.19000000000000128</v>
      </c>
      <c r="D359" s="4">
        <f t="shared" si="67"/>
        <v>-4.9999999999998934E-2</v>
      </c>
      <c r="E359" s="4">
        <f t="shared" si="68"/>
        <v>7.5000000000002842E-2</v>
      </c>
      <c r="F359" s="4">
        <f t="shared" si="69"/>
        <v>-1.9999999999997797E-2</v>
      </c>
      <c r="G359" s="2">
        <f t="shared" si="65"/>
        <v>356</v>
      </c>
      <c r="H359" s="5">
        <f t="shared" si="70"/>
        <v>1.718213058419244E-3</v>
      </c>
      <c r="I359" s="5">
        <f t="shared" si="71"/>
        <v>1.7025188181483532E-3</v>
      </c>
      <c r="J359" s="5">
        <f t="shared" si="72"/>
        <v>0.61168384879724902</v>
      </c>
      <c r="K359" s="5">
        <f t="shared" si="73"/>
        <v>0.25697773556005937</v>
      </c>
      <c r="L359" s="2">
        <f t="shared" si="74"/>
        <v>0.1576306728435411</v>
      </c>
      <c r="M359" s="2">
        <f t="shared" si="75"/>
        <v>0.15823538637042114</v>
      </c>
    </row>
    <row r="360" spans="1:13" x14ac:dyDescent="0.3">
      <c r="A360">
        <v>4976</v>
      </c>
      <c r="B360">
        <v>32.340000000000003</v>
      </c>
      <c r="C360" s="4">
        <f t="shared" si="66"/>
        <v>0.10000000000000142</v>
      </c>
      <c r="D360" s="4">
        <f t="shared" si="67"/>
        <v>-2.2500000000000853E-2</v>
      </c>
      <c r="E360" s="4">
        <f t="shared" si="68"/>
        <v>2.4999999999998579E-2</v>
      </c>
      <c r="F360" s="4">
        <f t="shared" si="69"/>
        <v>-2.5000000000002132E-2</v>
      </c>
      <c r="G360" s="2">
        <f t="shared" si="65"/>
        <v>357</v>
      </c>
      <c r="H360" s="5">
        <f t="shared" si="70"/>
        <v>1.718213058419244E-3</v>
      </c>
      <c r="I360" s="5">
        <f t="shared" si="71"/>
        <v>1.7104522702366496E-3</v>
      </c>
      <c r="J360" s="5">
        <f t="shared" si="72"/>
        <v>0.61340206185566826</v>
      </c>
      <c r="K360" s="5">
        <f t="shared" si="73"/>
        <v>0.25868818783029601</v>
      </c>
      <c r="L360" s="2">
        <f t="shared" si="74"/>
        <v>0.15912434921519877</v>
      </c>
      <c r="M360" s="2">
        <f t="shared" si="75"/>
        <v>0.15973068487403502</v>
      </c>
    </row>
    <row r="361" spans="1:13" x14ac:dyDescent="0.3">
      <c r="A361">
        <v>4752</v>
      </c>
      <c r="B361">
        <v>32.39</v>
      </c>
      <c r="C361" s="4">
        <f t="shared" si="66"/>
        <v>0.14499999999999957</v>
      </c>
      <c r="D361" s="4">
        <f t="shared" si="67"/>
        <v>1.4999999999998792E-2</v>
      </c>
      <c r="E361" s="4">
        <f t="shared" si="68"/>
        <v>0.12000000000000099</v>
      </c>
      <c r="F361" s="4">
        <f t="shared" si="69"/>
        <v>4.7500000000001208E-2</v>
      </c>
      <c r="G361" s="2">
        <f t="shared" si="65"/>
        <v>358</v>
      </c>
      <c r="H361" s="5">
        <f t="shared" si="70"/>
        <v>1.718213058419244E-3</v>
      </c>
      <c r="I361" s="5">
        <f t="shared" si="71"/>
        <v>1.7130967542660813E-3</v>
      </c>
      <c r="J361" s="5">
        <f t="shared" si="72"/>
        <v>0.61512027491408749</v>
      </c>
      <c r="K361" s="5">
        <f t="shared" si="73"/>
        <v>0.26040128458456208</v>
      </c>
      <c r="L361" s="2">
        <f t="shared" si="74"/>
        <v>0.1606255346492397</v>
      </c>
      <c r="M361" s="2">
        <f t="shared" si="75"/>
        <v>0.16123967835164324</v>
      </c>
    </row>
    <row r="362" spans="1:13" x14ac:dyDescent="0.3">
      <c r="A362">
        <v>4846</v>
      </c>
      <c r="B362">
        <v>32.630000000000003</v>
      </c>
      <c r="C362" s="4">
        <f t="shared" si="66"/>
        <v>0.12999999999999901</v>
      </c>
      <c r="D362" s="4">
        <f t="shared" si="67"/>
        <v>-5.4999999999999716E-2</v>
      </c>
      <c r="E362" s="4">
        <f t="shared" si="68"/>
        <v>9.9999999999980105E-3</v>
      </c>
      <c r="F362" s="4">
        <f t="shared" si="69"/>
        <v>-5.5000000000001492E-2</v>
      </c>
      <c r="G362" s="2">
        <f t="shared" si="65"/>
        <v>359</v>
      </c>
      <c r="H362" s="5">
        <f t="shared" si="70"/>
        <v>1.718213058419244E-3</v>
      </c>
      <c r="I362" s="5">
        <f t="shared" si="71"/>
        <v>1.7257902776073553E-3</v>
      </c>
      <c r="J362" s="5">
        <f t="shared" si="72"/>
        <v>0.61683848797250673</v>
      </c>
      <c r="K362" s="5">
        <f t="shared" si="73"/>
        <v>0.26212707486216941</v>
      </c>
      <c r="L362" s="2">
        <f t="shared" si="74"/>
        <v>0.16214045867763008</v>
      </c>
      <c r="M362" s="2">
        <f t="shared" si="75"/>
        <v>0.1627552548678457</v>
      </c>
    </row>
    <row r="363" spans="1:13" x14ac:dyDescent="0.3">
      <c r="A363">
        <v>4724</v>
      </c>
      <c r="B363">
        <v>32.65</v>
      </c>
      <c r="C363" s="4">
        <f t="shared" si="66"/>
        <v>3.5000000000000142E-2</v>
      </c>
      <c r="D363" s="4">
        <f t="shared" si="67"/>
        <v>-1.9999999999999574E-2</v>
      </c>
      <c r="E363" s="4">
        <f t="shared" si="68"/>
        <v>2.5000000000002132E-2</v>
      </c>
      <c r="F363" s="4">
        <f t="shared" si="69"/>
        <v>7.5000000000020606E-3</v>
      </c>
      <c r="G363" s="2">
        <f t="shared" si="65"/>
        <v>360</v>
      </c>
      <c r="H363" s="5">
        <f t="shared" si="70"/>
        <v>1.718213058419244E-3</v>
      </c>
      <c r="I363" s="5">
        <f t="shared" si="71"/>
        <v>1.726848071219128E-3</v>
      </c>
      <c r="J363" s="5">
        <f t="shared" si="72"/>
        <v>0.61855670103092597</v>
      </c>
      <c r="K363" s="5">
        <f t="shared" si="73"/>
        <v>0.26385392293338855</v>
      </c>
      <c r="L363" s="2">
        <f t="shared" si="74"/>
        <v>0.16366196937964431</v>
      </c>
      <c r="M363" s="2">
        <f t="shared" si="75"/>
        <v>0.16427840133317712</v>
      </c>
    </row>
    <row r="364" spans="1:13" x14ac:dyDescent="0.3">
      <c r="A364">
        <v>4984</v>
      </c>
      <c r="B364">
        <v>32.700000000000003</v>
      </c>
      <c r="C364" s="4">
        <f t="shared" si="66"/>
        <v>8.9999999999999858E-2</v>
      </c>
      <c r="D364" s="4">
        <f t="shared" si="67"/>
        <v>2.7499999999999858E-2</v>
      </c>
      <c r="E364" s="4">
        <f t="shared" si="68"/>
        <v>6.4999999999997726E-2</v>
      </c>
      <c r="F364" s="4">
        <f t="shared" si="69"/>
        <v>1.9999999999997797E-2</v>
      </c>
      <c r="G364" s="2">
        <f t="shared" si="65"/>
        <v>361</v>
      </c>
      <c r="H364" s="5">
        <f t="shared" si="70"/>
        <v>1.718213058419244E-3</v>
      </c>
      <c r="I364" s="5">
        <f t="shared" si="71"/>
        <v>1.7294925552485602E-3</v>
      </c>
      <c r="J364" s="5">
        <f t="shared" si="72"/>
        <v>0.62027491408934521</v>
      </c>
      <c r="K364" s="5">
        <f t="shared" si="73"/>
        <v>0.26558341548863712</v>
      </c>
      <c r="L364" s="2">
        <f t="shared" si="74"/>
        <v>0.16519105911836143</v>
      </c>
      <c r="M364" s="2">
        <f t="shared" si="75"/>
        <v>0.16581175587036506</v>
      </c>
    </row>
    <row r="365" spans="1:13" x14ac:dyDescent="0.3">
      <c r="A365">
        <v>5014</v>
      </c>
      <c r="B365">
        <v>32.83</v>
      </c>
      <c r="C365" s="4">
        <f t="shared" si="66"/>
        <v>8.9999999999999858E-2</v>
      </c>
      <c r="D365" s="4">
        <f t="shared" si="67"/>
        <v>-3.2499999999998863E-2</v>
      </c>
      <c r="E365" s="4">
        <f t="shared" si="68"/>
        <v>2.5000000000002132E-2</v>
      </c>
      <c r="F365" s="4">
        <f t="shared" si="69"/>
        <v>-1.9999999999997797E-2</v>
      </c>
      <c r="G365" s="2">
        <f t="shared" si="65"/>
        <v>362</v>
      </c>
      <c r="H365" s="5">
        <f t="shared" si="70"/>
        <v>1.718213058419244E-3</v>
      </c>
      <c r="I365" s="5">
        <f t="shared" si="71"/>
        <v>1.7363682137250833E-3</v>
      </c>
      <c r="J365" s="5">
        <f t="shared" si="72"/>
        <v>0.62199312714776445</v>
      </c>
      <c r="K365" s="5">
        <f t="shared" si="73"/>
        <v>0.2673197837023622</v>
      </c>
      <c r="L365" s="2">
        <f t="shared" si="74"/>
        <v>0.16673038055662748</v>
      </c>
      <c r="M365" s="2">
        <f t="shared" si="75"/>
        <v>0.16735272215952227</v>
      </c>
    </row>
    <row r="366" spans="1:13" x14ac:dyDescent="0.3">
      <c r="A366">
        <v>4832</v>
      </c>
      <c r="B366">
        <v>32.880000000000003</v>
      </c>
      <c r="C366" s="4">
        <f t="shared" si="66"/>
        <v>2.5000000000002132E-2</v>
      </c>
      <c r="D366" s="4">
        <f t="shared" si="67"/>
        <v>-3.5000000000000142E-2</v>
      </c>
      <c r="E366" s="4">
        <f t="shared" si="68"/>
        <v>0</v>
      </c>
      <c r="F366" s="4">
        <f t="shared" si="69"/>
        <v>-1.2500000000001066E-2</v>
      </c>
      <c r="G366" s="2">
        <f t="shared" si="65"/>
        <v>363</v>
      </c>
      <c r="H366" s="5">
        <f t="shared" si="70"/>
        <v>1.718213058419244E-3</v>
      </c>
      <c r="I366" s="5">
        <f t="shared" si="71"/>
        <v>1.7390126977545157E-3</v>
      </c>
      <c r="J366" s="5">
        <f t="shared" si="72"/>
        <v>0.62371134020618368</v>
      </c>
      <c r="K366" s="5">
        <f t="shared" si="73"/>
        <v>0.26905879640011671</v>
      </c>
      <c r="L366" s="2">
        <f t="shared" si="74"/>
        <v>0.16827732283443675</v>
      </c>
      <c r="M366" s="2">
        <f t="shared" si="75"/>
        <v>0.16889966443733154</v>
      </c>
    </row>
    <row r="367" spans="1:13" x14ac:dyDescent="0.3">
      <c r="A367">
        <v>4825</v>
      </c>
      <c r="B367">
        <v>32.880000000000003</v>
      </c>
      <c r="C367" s="4">
        <f t="shared" si="66"/>
        <v>1.9999999999999574E-2</v>
      </c>
      <c r="D367" s="4">
        <f t="shared" si="67"/>
        <v>2.9999999999997584E-2</v>
      </c>
      <c r="E367" s="4">
        <f t="shared" si="68"/>
        <v>1.9999999999999574E-2</v>
      </c>
      <c r="F367" s="4">
        <f t="shared" si="69"/>
        <v>9.9999999999997868E-3</v>
      </c>
      <c r="G367" s="2">
        <f t="shared" si="65"/>
        <v>364</v>
      </c>
      <c r="H367" s="5">
        <f t="shared" si="70"/>
        <v>1.718213058419244E-3</v>
      </c>
      <c r="I367" s="5">
        <f t="shared" si="71"/>
        <v>1.7390126977545157E-3</v>
      </c>
      <c r="J367" s="5">
        <f t="shared" si="72"/>
        <v>0.62542955326460292</v>
      </c>
      <c r="K367" s="5">
        <f t="shared" si="73"/>
        <v>0.27079780909787121</v>
      </c>
      <c r="L367" s="2">
        <f t="shared" si="74"/>
        <v>0.16983024110089809</v>
      </c>
      <c r="M367" s="2">
        <f t="shared" si="75"/>
        <v>0.17045390585456502</v>
      </c>
    </row>
    <row r="368" spans="1:13" x14ac:dyDescent="0.3">
      <c r="A368">
        <v>5020</v>
      </c>
      <c r="B368">
        <v>32.92</v>
      </c>
      <c r="C368" s="4">
        <f t="shared" si="66"/>
        <v>8.49999999999973E-2</v>
      </c>
      <c r="D368" s="4">
        <f t="shared" si="67"/>
        <v>6.0000000000000497E-2</v>
      </c>
      <c r="E368" s="4">
        <f t="shared" si="68"/>
        <v>6.4999999999997726E-2</v>
      </c>
      <c r="F368" s="4">
        <f t="shared" si="69"/>
        <v>2.2499999999999076E-2</v>
      </c>
      <c r="G368" s="2">
        <f t="shared" si="65"/>
        <v>365</v>
      </c>
      <c r="H368" s="5">
        <f t="shared" si="70"/>
        <v>1.718213058419244E-3</v>
      </c>
      <c r="I368" s="5">
        <f t="shared" si="71"/>
        <v>1.7411282849780613E-3</v>
      </c>
      <c r="J368" s="5">
        <f t="shared" si="72"/>
        <v>0.62714776632302216</v>
      </c>
      <c r="K368" s="5">
        <f t="shared" si="73"/>
        <v>0.27253893738284929</v>
      </c>
      <c r="L368" s="2">
        <f t="shared" si="74"/>
        <v>0.17139046577684286</v>
      </c>
      <c r="M368" s="2">
        <f t="shared" si="75"/>
        <v>0.17201844258436533</v>
      </c>
    </row>
    <row r="369" spans="1:13" x14ac:dyDescent="0.3">
      <c r="A369">
        <v>4699</v>
      </c>
      <c r="B369">
        <v>33.049999999999997</v>
      </c>
      <c r="C369" s="4">
        <f t="shared" si="66"/>
        <v>0.14000000000000057</v>
      </c>
      <c r="D369" s="4">
        <f t="shared" si="67"/>
        <v>1.7763568394002505E-15</v>
      </c>
      <c r="E369" s="4">
        <f t="shared" si="68"/>
        <v>7.5000000000002842E-2</v>
      </c>
      <c r="F369" s="4">
        <f t="shared" si="69"/>
        <v>5.000000000002558E-3</v>
      </c>
      <c r="G369" s="2">
        <f t="shared" si="65"/>
        <v>366</v>
      </c>
      <c r="H369" s="5">
        <f t="shared" si="70"/>
        <v>1.718213058419244E-3</v>
      </c>
      <c r="I369" s="5">
        <f t="shared" si="71"/>
        <v>1.7480039434545843E-3</v>
      </c>
      <c r="J369" s="5">
        <f t="shared" si="72"/>
        <v>0.6288659793814414</v>
      </c>
      <c r="K369" s="5">
        <f t="shared" si="73"/>
        <v>0.27428694132630388</v>
      </c>
      <c r="L369" s="2">
        <f t="shared" si="74"/>
        <v>0.17296100939304676</v>
      </c>
      <c r="M369" s="2">
        <f t="shared" si="75"/>
        <v>0.17359397527868661</v>
      </c>
    </row>
    <row r="370" spans="1:13" x14ac:dyDescent="0.3">
      <c r="A370">
        <v>4664</v>
      </c>
      <c r="B370">
        <v>33.200000000000003</v>
      </c>
      <c r="C370" s="4">
        <f t="shared" si="66"/>
        <v>8.5000000000000853E-2</v>
      </c>
      <c r="D370" s="4">
        <f t="shared" si="67"/>
        <v>-2.5000000000000355E-2</v>
      </c>
      <c r="E370" s="4">
        <f t="shared" si="68"/>
        <v>9.9999999999980105E-3</v>
      </c>
      <c r="F370" s="4">
        <f t="shared" si="69"/>
        <v>-3.2500000000002416E-2</v>
      </c>
      <c r="G370" s="2">
        <f t="shared" si="65"/>
        <v>367</v>
      </c>
      <c r="H370" s="5">
        <f t="shared" si="70"/>
        <v>1.718213058419244E-3</v>
      </c>
      <c r="I370" s="5">
        <f t="shared" si="71"/>
        <v>1.7559373955428807E-3</v>
      </c>
      <c r="J370" s="5">
        <f t="shared" si="72"/>
        <v>0.63058419243986064</v>
      </c>
      <c r="K370" s="5">
        <f t="shared" si="73"/>
        <v>0.27604287872184674</v>
      </c>
      <c r="L370" s="2">
        <f t="shared" si="74"/>
        <v>0.17454257623649364</v>
      </c>
      <c r="M370" s="2">
        <f t="shared" si="75"/>
        <v>0.17517620915006393</v>
      </c>
    </row>
    <row r="371" spans="1:13" x14ac:dyDescent="0.3">
      <c r="A371">
        <v>4856</v>
      </c>
      <c r="B371">
        <v>33.22</v>
      </c>
      <c r="C371" s="4">
        <f t="shared" si="66"/>
        <v>8.9999999999999858E-2</v>
      </c>
      <c r="D371" s="4">
        <f t="shared" si="67"/>
        <v>2.2499999999999076E-2</v>
      </c>
      <c r="E371" s="4">
        <f t="shared" si="68"/>
        <v>8.0000000000001847E-2</v>
      </c>
      <c r="F371" s="4">
        <f t="shared" si="69"/>
        <v>3.5000000000001918E-2</v>
      </c>
      <c r="G371" s="2">
        <f t="shared" si="65"/>
        <v>368</v>
      </c>
      <c r="H371" s="5">
        <f t="shared" si="70"/>
        <v>1.718213058419244E-3</v>
      </c>
      <c r="I371" s="5">
        <f t="shared" si="71"/>
        <v>1.7569951891546534E-3</v>
      </c>
      <c r="J371" s="5">
        <f t="shared" si="72"/>
        <v>0.63230240549827987</v>
      </c>
      <c r="K371" s="5">
        <f t="shared" si="73"/>
        <v>0.27779987391100142</v>
      </c>
      <c r="L371" s="2">
        <f t="shared" si="74"/>
        <v>0.17613084789202613</v>
      </c>
      <c r="M371" s="2">
        <f t="shared" si="75"/>
        <v>0.1767698315691584</v>
      </c>
    </row>
    <row r="372" spans="1:13" x14ac:dyDescent="0.3">
      <c r="A372">
        <v>4671</v>
      </c>
      <c r="B372">
        <v>33.380000000000003</v>
      </c>
      <c r="C372" s="4">
        <f t="shared" si="66"/>
        <v>0.12999999999999901</v>
      </c>
      <c r="D372" s="4">
        <f t="shared" si="67"/>
        <v>0.18499999999999872</v>
      </c>
      <c r="E372" s="4">
        <f t="shared" si="68"/>
        <v>4.9999999999997158E-2</v>
      </c>
      <c r="F372" s="4">
        <f t="shared" si="69"/>
        <v>-1.5000000000002345E-2</v>
      </c>
      <c r="G372" s="2">
        <f t="shared" si="65"/>
        <v>369</v>
      </c>
      <c r="H372" s="5">
        <f t="shared" si="70"/>
        <v>1.718213058419244E-3</v>
      </c>
      <c r="I372" s="5">
        <f t="shared" si="71"/>
        <v>1.7654575380488362E-3</v>
      </c>
      <c r="J372" s="5">
        <f t="shared" si="72"/>
        <v>0.63402061855669911</v>
      </c>
      <c r="K372" s="5">
        <f t="shared" si="73"/>
        <v>0.27956533144905027</v>
      </c>
      <c r="L372" s="2">
        <f t="shared" si="74"/>
        <v>0.17773053717551252</v>
      </c>
      <c r="M372" s="2">
        <f t="shared" si="75"/>
        <v>0.17837287416744499</v>
      </c>
    </row>
    <row r="373" spans="1:13" x14ac:dyDescent="0.3">
      <c r="A373">
        <v>4972</v>
      </c>
      <c r="B373">
        <v>33.479999999999997</v>
      </c>
      <c r="C373" s="4">
        <f t="shared" si="66"/>
        <v>0.4599999999999973</v>
      </c>
      <c r="D373" s="4">
        <f t="shared" si="67"/>
        <v>0.17750000000000199</v>
      </c>
      <c r="E373" s="4">
        <f t="shared" si="68"/>
        <v>0.41000000000000014</v>
      </c>
      <c r="F373" s="4">
        <f t="shared" si="69"/>
        <v>0.18000000000000149</v>
      </c>
      <c r="G373" s="2">
        <f t="shared" si="65"/>
        <v>370</v>
      </c>
      <c r="H373" s="5">
        <f t="shared" si="70"/>
        <v>1.718213058419244E-3</v>
      </c>
      <c r="I373" s="5">
        <f t="shared" si="71"/>
        <v>1.7707465061076999E-3</v>
      </c>
      <c r="J373" s="5">
        <f t="shared" si="72"/>
        <v>0.63573883161511835</v>
      </c>
      <c r="K373" s="5">
        <f t="shared" si="73"/>
        <v>0.28133607795515797</v>
      </c>
      <c r="L373" s="2">
        <f t="shared" si="74"/>
        <v>0.17933966481333899</v>
      </c>
      <c r="M373" s="2">
        <f t="shared" si="75"/>
        <v>0.18000957350473984</v>
      </c>
    </row>
    <row r="374" spans="1:13" x14ac:dyDescent="0.3">
      <c r="A374">
        <v>4905</v>
      </c>
      <c r="B374">
        <v>34.299999999999997</v>
      </c>
      <c r="C374" s="4">
        <f t="shared" si="66"/>
        <v>0.48500000000000298</v>
      </c>
      <c r="D374" s="4">
        <f t="shared" si="67"/>
        <v>-0.16499999999999737</v>
      </c>
      <c r="E374" s="4">
        <f t="shared" si="68"/>
        <v>7.5000000000002842E-2</v>
      </c>
      <c r="F374" s="4">
        <f t="shared" si="69"/>
        <v>-0.16749999999999865</v>
      </c>
      <c r="G374" s="2">
        <f t="shared" si="65"/>
        <v>371</v>
      </c>
      <c r="H374" s="5">
        <f t="shared" si="70"/>
        <v>1.718213058419244E-3</v>
      </c>
      <c r="I374" s="5">
        <f t="shared" si="71"/>
        <v>1.8141160441903855E-3</v>
      </c>
      <c r="J374" s="5">
        <f t="shared" si="72"/>
        <v>0.63745704467353759</v>
      </c>
      <c r="K374" s="5">
        <f t="shared" si="73"/>
        <v>0.28315019399934838</v>
      </c>
      <c r="L374" s="2">
        <f t="shared" si="74"/>
        <v>0.18098259822638707</v>
      </c>
      <c r="M374" s="2">
        <f t="shared" si="75"/>
        <v>0.18165756415271017</v>
      </c>
    </row>
    <row r="375" spans="1:13" x14ac:dyDescent="0.3">
      <c r="A375">
        <v>4690</v>
      </c>
      <c r="B375">
        <v>34.450000000000003</v>
      </c>
      <c r="C375" s="4">
        <f t="shared" si="66"/>
        <v>0.13000000000000256</v>
      </c>
      <c r="D375" s="4">
        <f t="shared" si="67"/>
        <v>-0.14000000000000234</v>
      </c>
      <c r="E375" s="4">
        <f t="shared" si="68"/>
        <v>5.4999999999999716E-2</v>
      </c>
      <c r="F375" s="4">
        <f t="shared" si="69"/>
        <v>-1.0000000000001563E-2</v>
      </c>
      <c r="G375" s="2">
        <f t="shared" si="65"/>
        <v>372</v>
      </c>
      <c r="H375" s="5">
        <f t="shared" si="70"/>
        <v>1.718213058419244E-3</v>
      </c>
      <c r="I375" s="5">
        <f t="shared" si="71"/>
        <v>1.8220494962786821E-3</v>
      </c>
      <c r="J375" s="5">
        <f t="shared" si="72"/>
        <v>0.63917525773195683</v>
      </c>
      <c r="K375" s="5">
        <f t="shared" si="73"/>
        <v>0.28497224349562705</v>
      </c>
      <c r="L375" s="2">
        <f t="shared" si="74"/>
        <v>0.1826368502128326</v>
      </c>
      <c r="M375" s="2">
        <f t="shared" si="75"/>
        <v>0.18331553477443005</v>
      </c>
    </row>
    <row r="376" spans="1:13" x14ac:dyDescent="0.3">
      <c r="A376">
        <v>4774</v>
      </c>
      <c r="B376">
        <v>34.56</v>
      </c>
      <c r="C376" s="4">
        <f t="shared" si="66"/>
        <v>0.20499999999999829</v>
      </c>
      <c r="D376" s="4">
        <f t="shared" si="67"/>
        <v>1.4999999999998792E-2</v>
      </c>
      <c r="E376" s="4">
        <f t="shared" si="68"/>
        <v>0.14999999999999858</v>
      </c>
      <c r="F376" s="4">
        <f t="shared" si="69"/>
        <v>4.7499999999999432E-2</v>
      </c>
      <c r="G376" s="2">
        <f t="shared" si="65"/>
        <v>373</v>
      </c>
      <c r="H376" s="5">
        <f t="shared" si="70"/>
        <v>1.718213058419244E-3</v>
      </c>
      <c r="I376" s="5">
        <f t="shared" si="71"/>
        <v>1.8278673611434324E-3</v>
      </c>
      <c r="J376" s="5">
        <f t="shared" si="72"/>
        <v>0.64089347079037606</v>
      </c>
      <c r="K376" s="5">
        <f t="shared" si="73"/>
        <v>0.28680011085677048</v>
      </c>
      <c r="L376" s="2">
        <f t="shared" si="74"/>
        <v>0.18430110216569043</v>
      </c>
      <c r="M376" s="2">
        <f t="shared" si="75"/>
        <v>0.18498995572257634</v>
      </c>
    </row>
    <row r="377" spans="1:13" x14ac:dyDescent="0.3">
      <c r="A377">
        <v>5062</v>
      </c>
      <c r="B377">
        <v>34.86</v>
      </c>
      <c r="C377" s="4">
        <f t="shared" si="66"/>
        <v>0.16000000000000014</v>
      </c>
      <c r="D377" s="4">
        <f t="shared" si="67"/>
        <v>-2.4999999999998579E-2</v>
      </c>
      <c r="E377" s="4">
        <f t="shared" si="68"/>
        <v>1.0000000000001563E-2</v>
      </c>
      <c r="F377" s="4">
        <f t="shared" si="69"/>
        <v>-6.9999999999998508E-2</v>
      </c>
      <c r="G377" s="2">
        <f t="shared" si="65"/>
        <v>374</v>
      </c>
      <c r="H377" s="5">
        <f t="shared" si="70"/>
        <v>1.718213058419244E-3</v>
      </c>
      <c r="I377" s="5">
        <f t="shared" si="71"/>
        <v>1.8437342653200247E-3</v>
      </c>
      <c r="J377" s="5">
        <f t="shared" si="72"/>
        <v>0.6426116838487953</v>
      </c>
      <c r="K377" s="5">
        <f t="shared" si="73"/>
        <v>0.28864384512209051</v>
      </c>
      <c r="L377" s="2">
        <f t="shared" si="74"/>
        <v>0.18598185897041858</v>
      </c>
      <c r="M377" s="2">
        <f t="shared" si="75"/>
        <v>0.18667139227783849</v>
      </c>
    </row>
    <row r="378" spans="1:13" x14ac:dyDescent="0.3">
      <c r="A378">
        <v>4792</v>
      </c>
      <c r="B378">
        <v>34.880000000000003</v>
      </c>
      <c r="C378" s="4">
        <f t="shared" si="66"/>
        <v>0.15500000000000114</v>
      </c>
      <c r="D378" s="4">
        <f t="shared" si="67"/>
        <v>1.7500000000000071E-2</v>
      </c>
      <c r="E378" s="4">
        <f t="shared" si="68"/>
        <v>0.14499999999999957</v>
      </c>
      <c r="F378" s="4">
        <f t="shared" si="69"/>
        <v>6.7499999999999005E-2</v>
      </c>
      <c r="G378" s="2">
        <f t="shared" si="65"/>
        <v>375</v>
      </c>
      <c r="H378" s="5">
        <f t="shared" si="70"/>
        <v>1.718213058419244E-3</v>
      </c>
      <c r="I378" s="5">
        <f t="shared" si="71"/>
        <v>1.8447920589317976E-3</v>
      </c>
      <c r="J378" s="5">
        <f t="shared" si="72"/>
        <v>0.64432989690721454</v>
      </c>
      <c r="K378" s="5">
        <f t="shared" si="73"/>
        <v>0.2904886371810223</v>
      </c>
      <c r="L378" s="2">
        <f t="shared" si="74"/>
        <v>0.1876696350172922</v>
      </c>
      <c r="M378" s="2">
        <f t="shared" si="75"/>
        <v>0.18836905106142005</v>
      </c>
    </row>
    <row r="379" spans="1:13" x14ac:dyDescent="0.3">
      <c r="A379">
        <v>5031</v>
      </c>
      <c r="B379">
        <v>35.17</v>
      </c>
      <c r="C379" s="4">
        <f t="shared" si="66"/>
        <v>0.19500000000000028</v>
      </c>
      <c r="D379" s="4">
        <f t="shared" si="67"/>
        <v>-1.5000000000000568E-2</v>
      </c>
      <c r="E379" s="4">
        <f t="shared" si="68"/>
        <v>5.0000000000000711E-2</v>
      </c>
      <c r="F379" s="4">
        <f t="shared" si="69"/>
        <v>-4.7499999999999432E-2</v>
      </c>
      <c r="G379" s="2">
        <f t="shared" si="65"/>
        <v>376</v>
      </c>
      <c r="H379" s="5">
        <f t="shared" si="70"/>
        <v>1.718213058419244E-3</v>
      </c>
      <c r="I379" s="5">
        <f t="shared" si="71"/>
        <v>1.8601300663025034E-3</v>
      </c>
      <c r="J379" s="5">
        <f t="shared" si="72"/>
        <v>0.64604810996563378</v>
      </c>
      <c r="K379" s="5">
        <f t="shared" si="73"/>
        <v>0.29234876724732478</v>
      </c>
      <c r="L379" s="2">
        <f t="shared" si="74"/>
        <v>0.18937368600041427</v>
      </c>
      <c r="M379" s="2">
        <f t="shared" si="75"/>
        <v>0.19007651897236025</v>
      </c>
    </row>
    <row r="380" spans="1:13" x14ac:dyDescent="0.3">
      <c r="A380">
        <v>4940</v>
      </c>
      <c r="B380">
        <v>35.270000000000003</v>
      </c>
      <c r="C380" s="4">
        <f t="shared" si="66"/>
        <v>0.125</v>
      </c>
      <c r="D380" s="4">
        <f t="shared" si="67"/>
        <v>8.4999999999999076E-2</v>
      </c>
      <c r="E380" s="4">
        <f t="shared" si="68"/>
        <v>7.4999999999999289E-2</v>
      </c>
      <c r="F380" s="4">
        <f t="shared" si="69"/>
        <v>1.2499999999999289E-2</v>
      </c>
      <c r="G380" s="2">
        <f t="shared" si="65"/>
        <v>377</v>
      </c>
      <c r="H380" s="5">
        <f t="shared" si="70"/>
        <v>1.718213058419244E-3</v>
      </c>
      <c r="I380" s="5">
        <f t="shared" si="71"/>
        <v>1.8654190343613676E-3</v>
      </c>
      <c r="J380" s="5">
        <f t="shared" si="72"/>
        <v>0.64776632302405301</v>
      </c>
      <c r="K380" s="5">
        <f t="shared" si="73"/>
        <v>0.29421418628168616</v>
      </c>
      <c r="L380" s="2">
        <f t="shared" si="74"/>
        <v>0.19108756428604301</v>
      </c>
      <c r="M380" s="2">
        <f t="shared" si="75"/>
        <v>0.19179553628107709</v>
      </c>
    </row>
    <row r="381" spans="1:13" x14ac:dyDescent="0.3">
      <c r="A381">
        <v>4580</v>
      </c>
      <c r="B381">
        <v>35.42</v>
      </c>
      <c r="C381" s="4">
        <f t="shared" si="66"/>
        <v>0.36499999999999844</v>
      </c>
      <c r="D381" s="4">
        <f t="shared" si="67"/>
        <v>0.13499999999999979</v>
      </c>
      <c r="E381" s="4">
        <f t="shared" si="68"/>
        <v>0.28999999999999915</v>
      </c>
      <c r="F381" s="4">
        <f t="shared" si="69"/>
        <v>0.10749999999999993</v>
      </c>
      <c r="G381" s="2">
        <f t="shared" si="65"/>
        <v>378</v>
      </c>
      <c r="H381" s="5">
        <f t="shared" si="70"/>
        <v>1.718213058419244E-3</v>
      </c>
      <c r="I381" s="5">
        <f t="shared" si="71"/>
        <v>1.8733524864496638E-3</v>
      </c>
      <c r="J381" s="5">
        <f t="shared" si="72"/>
        <v>0.64948453608247225</v>
      </c>
      <c r="K381" s="5">
        <f t="shared" si="73"/>
        <v>0.29608753876813582</v>
      </c>
      <c r="L381" s="2">
        <f t="shared" si="74"/>
        <v>0.19281301923217034</v>
      </c>
      <c r="M381" s="2">
        <f t="shared" si="75"/>
        <v>0.19354091482440761</v>
      </c>
    </row>
    <row r="382" spans="1:13" x14ac:dyDescent="0.3">
      <c r="A382">
        <v>5083</v>
      </c>
      <c r="B382">
        <v>36</v>
      </c>
      <c r="C382" s="4">
        <f t="shared" si="66"/>
        <v>0.39499999999999957</v>
      </c>
      <c r="D382" s="4">
        <f t="shared" si="67"/>
        <v>2.5000000000000355E-2</v>
      </c>
      <c r="E382" s="4">
        <f t="shared" si="68"/>
        <v>0.10500000000000043</v>
      </c>
      <c r="F382" s="4">
        <f t="shared" si="69"/>
        <v>-9.2499999999999361E-2</v>
      </c>
      <c r="G382" s="2">
        <f t="shared" si="65"/>
        <v>379</v>
      </c>
      <c r="H382" s="5">
        <f t="shared" si="70"/>
        <v>1.718213058419244E-3</v>
      </c>
      <c r="I382" s="5">
        <f t="shared" si="71"/>
        <v>1.9040285011910753E-3</v>
      </c>
      <c r="J382" s="5">
        <f t="shared" si="72"/>
        <v>0.65120274914089149</v>
      </c>
      <c r="K382" s="5">
        <f t="shared" si="73"/>
        <v>0.29799156726932691</v>
      </c>
      <c r="L382" s="2">
        <f t="shared" si="74"/>
        <v>0.19456494082876954</v>
      </c>
      <c r="M382" s="2">
        <f t="shared" si="75"/>
        <v>0.19530006922114093</v>
      </c>
    </row>
    <row r="383" spans="1:13" x14ac:dyDescent="0.3">
      <c r="A383">
        <v>5176</v>
      </c>
      <c r="B383">
        <v>36.21</v>
      </c>
      <c r="C383" s="4">
        <f t="shared" si="66"/>
        <v>0.41499999999999915</v>
      </c>
      <c r="D383" s="4">
        <f t="shared" si="67"/>
        <v>-3.7499999999999645E-2</v>
      </c>
      <c r="E383" s="4">
        <f t="shared" si="68"/>
        <v>0.30999999999999872</v>
      </c>
      <c r="F383" s="4">
        <f t="shared" si="69"/>
        <v>0.10249999999999915</v>
      </c>
      <c r="G383" s="2">
        <f t="shared" si="65"/>
        <v>380</v>
      </c>
      <c r="H383" s="5">
        <f t="shared" si="70"/>
        <v>1.718213058419244E-3</v>
      </c>
      <c r="I383" s="5">
        <f t="shared" si="71"/>
        <v>1.91513533411469E-3</v>
      </c>
      <c r="J383" s="5">
        <f t="shared" si="72"/>
        <v>0.65292096219931073</v>
      </c>
      <c r="K383" s="5">
        <f t="shared" si="73"/>
        <v>0.2999067026034416</v>
      </c>
      <c r="L383" s="2">
        <f t="shared" si="74"/>
        <v>0.19633067644658231</v>
      </c>
      <c r="M383" s="2">
        <f t="shared" si="75"/>
        <v>0.19708721516326069</v>
      </c>
    </row>
    <row r="384" spans="1:13" x14ac:dyDescent="0.3">
      <c r="A384">
        <v>4807</v>
      </c>
      <c r="B384">
        <v>36.83</v>
      </c>
      <c r="C384" s="4">
        <f t="shared" si="66"/>
        <v>0.32000000000000028</v>
      </c>
      <c r="D384" s="4">
        <f t="shared" si="67"/>
        <v>-0.17499999999999893</v>
      </c>
      <c r="E384" s="4">
        <f t="shared" si="68"/>
        <v>1.0000000000001563E-2</v>
      </c>
      <c r="F384" s="4">
        <f t="shared" si="69"/>
        <v>-0.14999999999999858</v>
      </c>
      <c r="G384" s="2">
        <f t="shared" si="65"/>
        <v>381</v>
      </c>
      <c r="H384" s="5">
        <f t="shared" si="70"/>
        <v>1.718213058419244E-3</v>
      </c>
      <c r="I384" s="5">
        <f t="shared" si="71"/>
        <v>1.9479269360796474E-3</v>
      </c>
      <c r="J384" s="5">
        <f t="shared" si="72"/>
        <v>0.65463917525772997</v>
      </c>
      <c r="K384" s="5">
        <f t="shared" si="73"/>
        <v>0.30185462953952125</v>
      </c>
      <c r="L384" s="2">
        <f t="shared" si="74"/>
        <v>0.19812451629569891</v>
      </c>
      <c r="M384" s="2">
        <f t="shared" si="75"/>
        <v>0.1988817474855149</v>
      </c>
    </row>
    <row r="385" spans="1:13" x14ac:dyDescent="0.3">
      <c r="A385">
        <v>4778</v>
      </c>
      <c r="B385">
        <v>36.85</v>
      </c>
      <c r="C385" s="4">
        <f t="shared" si="66"/>
        <v>6.5000000000001279E-2</v>
      </c>
      <c r="D385" s="4">
        <f t="shared" si="67"/>
        <v>-0.11250000000000071</v>
      </c>
      <c r="E385" s="4">
        <f t="shared" si="68"/>
        <v>5.4999999999999716E-2</v>
      </c>
      <c r="F385" s="4">
        <f t="shared" si="69"/>
        <v>2.2499999999999076E-2</v>
      </c>
      <c r="G385" s="2">
        <f t="shared" si="65"/>
        <v>382</v>
      </c>
      <c r="H385" s="5">
        <f t="shared" si="70"/>
        <v>1.718213058419244E-3</v>
      </c>
      <c r="I385" s="5">
        <f t="shared" si="71"/>
        <v>1.9489847296914203E-3</v>
      </c>
      <c r="J385" s="5">
        <f t="shared" si="72"/>
        <v>0.6563573883161492</v>
      </c>
      <c r="K385" s="5">
        <f t="shared" si="73"/>
        <v>0.30380361426921265</v>
      </c>
      <c r="L385" s="2">
        <f t="shared" si="74"/>
        <v>0.19992574615997954</v>
      </c>
      <c r="M385" s="2">
        <f t="shared" si="75"/>
        <v>0.20068679594838373</v>
      </c>
    </row>
    <row r="386" spans="1:13" x14ac:dyDescent="0.3">
      <c r="A386">
        <v>5126</v>
      </c>
      <c r="B386">
        <v>36.96</v>
      </c>
      <c r="C386" s="4">
        <f t="shared" si="66"/>
        <v>9.4999999999998863E-2</v>
      </c>
      <c r="D386" s="4">
        <f t="shared" si="67"/>
        <v>-1.2500000000001066E-2</v>
      </c>
      <c r="E386" s="4">
        <f t="shared" si="68"/>
        <v>3.9999999999999147E-2</v>
      </c>
      <c r="F386" s="4">
        <f t="shared" si="69"/>
        <v>-7.5000000000002842E-3</v>
      </c>
      <c r="G386" s="2">
        <f t="shared" si="65"/>
        <v>383</v>
      </c>
      <c r="H386" s="5">
        <f t="shared" si="70"/>
        <v>1.718213058419244E-3</v>
      </c>
      <c r="I386" s="5">
        <f t="shared" si="71"/>
        <v>1.9548025945561706E-3</v>
      </c>
      <c r="J386" s="5">
        <f t="shared" si="72"/>
        <v>0.65807560137456844</v>
      </c>
      <c r="K386" s="5">
        <f t="shared" si="73"/>
        <v>0.30575841686376881</v>
      </c>
      <c r="L386" s="2">
        <f t="shared" si="74"/>
        <v>0.20173751215753757</v>
      </c>
      <c r="M386" s="2">
        <f t="shared" si="75"/>
        <v>0.20250134637861056</v>
      </c>
    </row>
    <row r="387" spans="1:13" x14ac:dyDescent="0.3">
      <c r="A387">
        <v>4878</v>
      </c>
      <c r="B387">
        <v>37.04</v>
      </c>
      <c r="C387" s="4">
        <f t="shared" si="66"/>
        <v>3.9999999999999147E-2</v>
      </c>
      <c r="D387" s="4">
        <f t="shared" si="67"/>
        <v>2.5000000000000355E-2</v>
      </c>
      <c r="E387" s="4">
        <f t="shared" si="68"/>
        <v>0</v>
      </c>
      <c r="F387" s="4">
        <f t="shared" si="69"/>
        <v>-1.9999999999999574E-2</v>
      </c>
      <c r="G387" s="2">
        <f t="shared" si="65"/>
        <v>384</v>
      </c>
      <c r="H387" s="5">
        <f t="shared" si="70"/>
        <v>1.718213058419244E-3</v>
      </c>
      <c r="I387" s="5">
        <f t="shared" si="71"/>
        <v>1.9590337690032619E-3</v>
      </c>
      <c r="J387" s="5">
        <f t="shared" si="72"/>
        <v>0.65979381443298768</v>
      </c>
      <c r="K387" s="5">
        <f t="shared" si="73"/>
        <v>0.30771745063277206</v>
      </c>
      <c r="L387" s="2">
        <f t="shared" si="74"/>
        <v>0.20355879466257196</v>
      </c>
      <c r="M387" s="2">
        <f t="shared" si="75"/>
        <v>0.20432262888364494</v>
      </c>
    </row>
    <row r="388" spans="1:13" x14ac:dyDescent="0.3">
      <c r="A388">
        <v>4769</v>
      </c>
      <c r="B388">
        <v>37.04</v>
      </c>
      <c r="C388" s="4">
        <f t="shared" si="66"/>
        <v>0.14499999999999957</v>
      </c>
      <c r="D388" s="4">
        <f t="shared" si="67"/>
        <v>6.5000000000001279E-2</v>
      </c>
      <c r="E388" s="4">
        <f t="shared" si="68"/>
        <v>0.14499999999999957</v>
      </c>
      <c r="F388" s="4">
        <f t="shared" si="69"/>
        <v>7.2499999999999787E-2</v>
      </c>
      <c r="G388" s="2">
        <f t="shared" si="65"/>
        <v>385</v>
      </c>
      <c r="H388" s="5">
        <f t="shared" si="70"/>
        <v>1.718213058419244E-3</v>
      </c>
      <c r="I388" s="5">
        <f t="shared" si="71"/>
        <v>1.9590337690032619E-3</v>
      </c>
      <c r="J388" s="5">
        <f t="shared" si="72"/>
        <v>0.66151202749140692</v>
      </c>
      <c r="K388" s="5">
        <f t="shared" si="73"/>
        <v>0.30967648440177531</v>
      </c>
      <c r="L388" s="2">
        <f t="shared" si="74"/>
        <v>0.20538680924241393</v>
      </c>
      <c r="M388" s="2">
        <f t="shared" si="75"/>
        <v>0.20616078973984037</v>
      </c>
    </row>
    <row r="389" spans="1:13" x14ac:dyDescent="0.3">
      <c r="A389">
        <v>5039</v>
      </c>
      <c r="B389">
        <v>37.33</v>
      </c>
      <c r="C389" s="4">
        <f t="shared" si="66"/>
        <v>0.17000000000000171</v>
      </c>
      <c r="D389" s="4">
        <f t="shared" si="67"/>
        <v>-4.249999999999865E-2</v>
      </c>
      <c r="E389" s="4">
        <f t="shared" si="68"/>
        <v>2.5000000000002132E-2</v>
      </c>
      <c r="F389" s="4">
        <f t="shared" si="69"/>
        <v>-5.9999999999998721E-2</v>
      </c>
      <c r="G389" s="2">
        <f t="shared" si="65"/>
        <v>386</v>
      </c>
      <c r="H389" s="5">
        <f t="shared" si="70"/>
        <v>1.718213058419244E-3</v>
      </c>
      <c r="I389" s="5">
        <f t="shared" si="71"/>
        <v>1.9743717763739677E-3</v>
      </c>
      <c r="J389" s="5">
        <f t="shared" si="72"/>
        <v>0.66323024054982616</v>
      </c>
      <c r="K389" s="5">
        <f t="shared" si="73"/>
        <v>0.31165085617814925</v>
      </c>
      <c r="L389" s="2">
        <f t="shared" si="74"/>
        <v>0.20723175488134604</v>
      </c>
      <c r="M389" s="2">
        <f t="shared" si="75"/>
        <v>0.20800748928055149</v>
      </c>
    </row>
    <row r="390" spans="1:13" x14ac:dyDescent="0.3">
      <c r="A390">
        <v>4919</v>
      </c>
      <c r="B390">
        <v>37.380000000000003</v>
      </c>
      <c r="C390" s="4">
        <f t="shared" si="66"/>
        <v>6.0000000000002274E-2</v>
      </c>
      <c r="D390" s="4">
        <f t="shared" si="67"/>
        <v>1.7499999999998295E-2</v>
      </c>
      <c r="E390" s="4">
        <f t="shared" si="68"/>
        <v>3.5000000000000142E-2</v>
      </c>
      <c r="F390" s="4">
        <f t="shared" si="69"/>
        <v>4.9999999999990052E-3</v>
      </c>
      <c r="G390" s="2">
        <f t="shared" ref="G390:G453" si="76">G389+1</f>
        <v>387</v>
      </c>
      <c r="H390" s="5">
        <f t="shared" si="70"/>
        <v>1.718213058419244E-3</v>
      </c>
      <c r="I390" s="5">
        <f t="shared" si="71"/>
        <v>1.9770162604034001E-3</v>
      </c>
      <c r="J390" s="5">
        <f t="shared" si="72"/>
        <v>0.66494845360824539</v>
      </c>
      <c r="K390" s="5">
        <f t="shared" si="73"/>
        <v>0.31362787243855267</v>
      </c>
      <c r="L390" s="2">
        <f t="shared" si="74"/>
        <v>0.2090852482923678</v>
      </c>
      <c r="M390" s="2">
        <f t="shared" si="75"/>
        <v>0.20986344451536559</v>
      </c>
    </row>
    <row r="391" spans="1:13" x14ac:dyDescent="0.3">
      <c r="A391">
        <v>4949</v>
      </c>
      <c r="B391">
        <v>37.450000000000003</v>
      </c>
      <c r="C391" s="4">
        <f t="shared" si="66"/>
        <v>0.20499999999999829</v>
      </c>
      <c r="D391" s="4">
        <f t="shared" si="67"/>
        <v>0.10499999999999865</v>
      </c>
      <c r="E391" s="4">
        <f t="shared" si="68"/>
        <v>0.16999999999999815</v>
      </c>
      <c r="F391" s="4">
        <f t="shared" si="69"/>
        <v>6.7499999999999005E-2</v>
      </c>
      <c r="G391" s="2">
        <f t="shared" si="76"/>
        <v>388</v>
      </c>
      <c r="H391" s="5">
        <f t="shared" si="70"/>
        <v>1.718213058419244E-3</v>
      </c>
      <c r="I391" s="5">
        <f t="shared" si="71"/>
        <v>1.9807185380446048E-3</v>
      </c>
      <c r="J391" s="5">
        <f t="shared" si="72"/>
        <v>0.66666666666666463</v>
      </c>
      <c r="K391" s="5">
        <f t="shared" si="73"/>
        <v>0.31560859097659727</v>
      </c>
      <c r="L391" s="2">
        <f t="shared" si="74"/>
        <v>0.21094801012009615</v>
      </c>
      <c r="M391" s="2">
        <f t="shared" si="75"/>
        <v>0.21173819467069402</v>
      </c>
    </row>
    <row r="392" spans="1:13" x14ac:dyDescent="0.3">
      <c r="A392">
        <v>4775</v>
      </c>
      <c r="B392">
        <v>37.79</v>
      </c>
      <c r="C392" s="4">
        <f t="shared" si="66"/>
        <v>0.26999999999999957</v>
      </c>
      <c r="D392" s="4">
        <f t="shared" si="67"/>
        <v>-4.249999999999865E-2</v>
      </c>
      <c r="E392" s="4">
        <f t="shared" si="68"/>
        <v>0.10000000000000142</v>
      </c>
      <c r="F392" s="4">
        <f t="shared" si="69"/>
        <v>-3.4999999999998366E-2</v>
      </c>
      <c r="G392" s="2">
        <f t="shared" si="76"/>
        <v>389</v>
      </c>
      <c r="H392" s="5">
        <f t="shared" si="70"/>
        <v>1.718213058419244E-3</v>
      </c>
      <c r="I392" s="5">
        <f t="shared" si="71"/>
        <v>1.9987010294447425E-3</v>
      </c>
      <c r="J392" s="5">
        <f t="shared" si="72"/>
        <v>0.66838487972508387</v>
      </c>
      <c r="K392" s="5">
        <f t="shared" si="73"/>
        <v>0.31760729200604199</v>
      </c>
      <c r="L392" s="2">
        <f t="shared" si="74"/>
        <v>0.21282962866384192</v>
      </c>
      <c r="M392" s="2">
        <f t="shared" si="75"/>
        <v>0.21362688334699959</v>
      </c>
    </row>
    <row r="393" spans="1:13" x14ac:dyDescent="0.3">
      <c r="A393">
        <v>5042</v>
      </c>
      <c r="B393">
        <v>37.99</v>
      </c>
      <c r="C393" s="4">
        <f t="shared" si="66"/>
        <v>0.12000000000000099</v>
      </c>
      <c r="D393" s="4">
        <f t="shared" si="67"/>
        <v>-8.7500000000000355E-2</v>
      </c>
      <c r="E393" s="4">
        <f t="shared" si="68"/>
        <v>1.9999999999999574E-2</v>
      </c>
      <c r="F393" s="4">
        <f t="shared" si="69"/>
        <v>-4.0000000000000924E-2</v>
      </c>
      <c r="G393" s="2">
        <f t="shared" si="76"/>
        <v>390</v>
      </c>
      <c r="H393" s="5">
        <f t="shared" si="70"/>
        <v>1.718213058419244E-3</v>
      </c>
      <c r="I393" s="5">
        <f t="shared" si="71"/>
        <v>2.0092789655624709E-3</v>
      </c>
      <c r="J393" s="5">
        <f t="shared" si="72"/>
        <v>0.67010309278350311</v>
      </c>
      <c r="K393" s="5">
        <f t="shared" si="73"/>
        <v>0.31961657097160445</v>
      </c>
      <c r="L393" s="2">
        <f t="shared" si="74"/>
        <v>0.21472522207886074</v>
      </c>
      <c r="M393" s="2">
        <f t="shared" si="75"/>
        <v>0.21552389442355999</v>
      </c>
    </row>
    <row r="394" spans="1:13" x14ac:dyDescent="0.3">
      <c r="A394">
        <v>4886</v>
      </c>
      <c r="B394">
        <v>38.03</v>
      </c>
      <c r="C394" s="4">
        <f t="shared" si="66"/>
        <v>9.4999999999998863E-2</v>
      </c>
      <c r="D394" s="4">
        <f t="shared" si="67"/>
        <v>-2.2500000000000853E-2</v>
      </c>
      <c r="E394" s="4">
        <f t="shared" si="68"/>
        <v>7.4999999999999289E-2</v>
      </c>
      <c r="F394" s="4">
        <f t="shared" si="69"/>
        <v>2.7499999999999858E-2</v>
      </c>
      <c r="G394" s="2">
        <f t="shared" si="76"/>
        <v>391</v>
      </c>
      <c r="H394" s="5">
        <f t="shared" si="70"/>
        <v>1.718213058419244E-3</v>
      </c>
      <c r="I394" s="5">
        <f t="shared" si="71"/>
        <v>2.0113945527860167E-3</v>
      </c>
      <c r="J394" s="5">
        <f t="shared" si="72"/>
        <v>0.67182130584192234</v>
      </c>
      <c r="K394" s="5">
        <f t="shared" si="73"/>
        <v>0.32162796552439049</v>
      </c>
      <c r="L394" s="2">
        <f t="shared" si="74"/>
        <v>0.21662914516419363</v>
      </c>
      <c r="M394" s="2">
        <f t="shared" si="75"/>
        <v>0.21743314737103461</v>
      </c>
    </row>
    <row r="395" spans="1:13" x14ac:dyDescent="0.3">
      <c r="A395">
        <v>4721</v>
      </c>
      <c r="B395">
        <v>38.18</v>
      </c>
      <c r="C395" s="4">
        <f t="shared" si="66"/>
        <v>7.4999999999999289E-2</v>
      </c>
      <c r="D395" s="4">
        <f t="shared" si="67"/>
        <v>-2.9999999999999361E-2</v>
      </c>
      <c r="E395" s="4">
        <f t="shared" si="68"/>
        <v>0</v>
      </c>
      <c r="F395" s="4">
        <f t="shared" si="69"/>
        <v>-3.7499999999999645E-2</v>
      </c>
      <c r="G395" s="2">
        <f t="shared" si="76"/>
        <v>392</v>
      </c>
      <c r="H395" s="5">
        <f t="shared" si="70"/>
        <v>1.718213058419244E-3</v>
      </c>
      <c r="I395" s="5">
        <f t="shared" si="71"/>
        <v>2.0193280048743127E-3</v>
      </c>
      <c r="J395" s="5">
        <f t="shared" si="72"/>
        <v>0.67353951890034158</v>
      </c>
      <c r="K395" s="5">
        <f t="shared" si="73"/>
        <v>0.3236472935292648</v>
      </c>
      <c r="L395" s="2">
        <f t="shared" si="74"/>
        <v>0.21854533738316267</v>
      </c>
      <c r="M395" s="2">
        <f t="shared" si="75"/>
        <v>0.21934933959000369</v>
      </c>
    </row>
    <row r="396" spans="1:13" x14ac:dyDescent="0.3">
      <c r="A396">
        <v>5137</v>
      </c>
      <c r="B396">
        <v>38.18</v>
      </c>
      <c r="C396" s="4">
        <f t="shared" si="66"/>
        <v>3.5000000000000142E-2</v>
      </c>
      <c r="D396" s="4">
        <f t="shared" si="67"/>
        <v>-1.7500000000000071E-2</v>
      </c>
      <c r="E396" s="4">
        <f t="shared" si="68"/>
        <v>3.5000000000000142E-2</v>
      </c>
      <c r="F396" s="4">
        <f t="shared" si="69"/>
        <v>1.7500000000000071E-2</v>
      </c>
      <c r="G396" s="2">
        <f t="shared" si="76"/>
        <v>393</v>
      </c>
      <c r="H396" s="5">
        <f t="shared" si="70"/>
        <v>1.718213058419244E-3</v>
      </c>
      <c r="I396" s="5">
        <f t="shared" si="71"/>
        <v>2.0193280048743127E-3</v>
      </c>
      <c r="J396" s="5">
        <f t="shared" si="72"/>
        <v>0.67525773195876082</v>
      </c>
      <c r="K396" s="5">
        <f t="shared" si="73"/>
        <v>0.32566662153413911</v>
      </c>
      <c r="L396" s="2">
        <f t="shared" si="74"/>
        <v>0.22046846887362614</v>
      </c>
      <c r="M396" s="2">
        <f t="shared" si="75"/>
        <v>0.22127497107207023</v>
      </c>
    </row>
    <row r="397" spans="1:13" x14ac:dyDescent="0.3">
      <c r="A397">
        <v>4256</v>
      </c>
      <c r="B397">
        <v>38.25</v>
      </c>
      <c r="C397" s="4">
        <f t="shared" si="66"/>
        <v>3.9999999999999147E-2</v>
      </c>
      <c r="D397" s="4">
        <f t="shared" si="67"/>
        <v>4.2500000000000426E-2</v>
      </c>
      <c r="E397" s="4">
        <f t="shared" si="68"/>
        <v>4.9999999999990052E-3</v>
      </c>
      <c r="F397" s="4">
        <f t="shared" si="69"/>
        <v>-1.5000000000000568E-2</v>
      </c>
      <c r="G397" s="2">
        <f t="shared" si="76"/>
        <v>394</v>
      </c>
      <c r="H397" s="5">
        <f t="shared" si="70"/>
        <v>1.718213058419244E-3</v>
      </c>
      <c r="I397" s="5">
        <f t="shared" si="71"/>
        <v>2.0230302825155174E-3</v>
      </c>
      <c r="J397" s="5">
        <f t="shared" si="72"/>
        <v>0.67697594501718006</v>
      </c>
      <c r="K397" s="5">
        <f t="shared" si="73"/>
        <v>0.3276896518166546</v>
      </c>
      <c r="L397" s="2">
        <f t="shared" si="74"/>
        <v>0.22240105234979068</v>
      </c>
      <c r="M397" s="2">
        <f t="shared" si="75"/>
        <v>0.22320791259864975</v>
      </c>
    </row>
    <row r="398" spans="1:13" x14ac:dyDescent="0.3">
      <c r="A398">
        <v>4969</v>
      </c>
      <c r="B398">
        <v>38.26</v>
      </c>
      <c r="C398" s="4">
        <f t="shared" si="66"/>
        <v>0.12000000000000099</v>
      </c>
      <c r="D398" s="4">
        <f t="shared" si="67"/>
        <v>6.7500000000000782E-2</v>
      </c>
      <c r="E398" s="4">
        <f t="shared" si="68"/>
        <v>0.11500000000000199</v>
      </c>
      <c r="F398" s="4">
        <f t="shared" si="69"/>
        <v>5.5000000000001492E-2</v>
      </c>
      <c r="G398" s="2">
        <f t="shared" si="76"/>
        <v>395</v>
      </c>
      <c r="H398" s="5">
        <f t="shared" si="70"/>
        <v>1.718213058419244E-3</v>
      </c>
      <c r="I398" s="5">
        <f t="shared" si="71"/>
        <v>2.0235591793214039E-3</v>
      </c>
      <c r="J398" s="5">
        <f t="shared" si="72"/>
        <v>0.6786941580755993</v>
      </c>
      <c r="K398" s="5">
        <f t="shared" si="73"/>
        <v>0.329713210995976</v>
      </c>
      <c r="L398" s="2">
        <f t="shared" si="74"/>
        <v>0.22434094768798299</v>
      </c>
      <c r="M398" s="2">
        <f t="shared" si="75"/>
        <v>0.2251560639978068</v>
      </c>
    </row>
    <row r="399" spans="1:13" x14ac:dyDescent="0.3">
      <c r="A399">
        <v>4892</v>
      </c>
      <c r="B399">
        <v>38.49</v>
      </c>
      <c r="C399" s="4">
        <f t="shared" si="66"/>
        <v>0.17500000000000071</v>
      </c>
      <c r="D399" s="4">
        <f t="shared" si="67"/>
        <v>4.9999999999990052E-3</v>
      </c>
      <c r="E399" s="4">
        <f t="shared" si="68"/>
        <v>5.9999999999998721E-2</v>
      </c>
      <c r="F399" s="4">
        <f t="shared" si="69"/>
        <v>-2.7500000000001634E-2</v>
      </c>
      <c r="G399" s="2">
        <f t="shared" si="76"/>
        <v>396</v>
      </c>
      <c r="H399" s="5">
        <f t="shared" si="70"/>
        <v>1.718213058419244E-3</v>
      </c>
      <c r="I399" s="5">
        <f t="shared" si="71"/>
        <v>2.0357238058567916E-3</v>
      </c>
      <c r="J399" s="5">
        <f t="shared" si="72"/>
        <v>0.68041237113401853</v>
      </c>
      <c r="K399" s="5">
        <f t="shared" si="73"/>
        <v>0.33174893480183282</v>
      </c>
      <c r="L399" s="2">
        <f t="shared" si="74"/>
        <v>0.22629609470159318</v>
      </c>
      <c r="M399" s="2">
        <f t="shared" si="75"/>
        <v>0.22711552942657431</v>
      </c>
    </row>
    <row r="400" spans="1:13" x14ac:dyDescent="0.3">
      <c r="A400">
        <v>4907</v>
      </c>
      <c r="B400">
        <v>38.61</v>
      </c>
      <c r="C400" s="4">
        <f t="shared" si="66"/>
        <v>0.12999999999999901</v>
      </c>
      <c r="D400" s="4">
        <f t="shared" si="67"/>
        <v>1.7500000000000071E-2</v>
      </c>
      <c r="E400" s="4">
        <f t="shared" si="68"/>
        <v>7.0000000000000284E-2</v>
      </c>
      <c r="F400" s="4">
        <f t="shared" si="69"/>
        <v>5.0000000000007816E-3</v>
      </c>
      <c r="G400" s="2">
        <f t="shared" si="76"/>
        <v>397</v>
      </c>
      <c r="H400" s="5">
        <f t="shared" si="70"/>
        <v>1.718213058419244E-3</v>
      </c>
      <c r="I400" s="5">
        <f t="shared" si="71"/>
        <v>2.0420705675274283E-3</v>
      </c>
      <c r="J400" s="5">
        <f t="shared" si="72"/>
        <v>0.68213058419243777</v>
      </c>
      <c r="K400" s="5">
        <f t="shared" si="73"/>
        <v>0.33379100536936024</v>
      </c>
      <c r="L400" s="2">
        <f t="shared" si="74"/>
        <v>0.22826257755499135</v>
      </c>
      <c r="M400" s="2">
        <f t="shared" si="75"/>
        <v>0.22908706315359298</v>
      </c>
    </row>
    <row r="401" spans="1:13" x14ac:dyDescent="0.3">
      <c r="A401">
        <v>4920</v>
      </c>
      <c r="B401">
        <v>38.75</v>
      </c>
      <c r="C401" s="4">
        <f t="shared" si="66"/>
        <v>0.21000000000000085</v>
      </c>
      <c r="D401" s="4">
        <f t="shared" si="67"/>
        <v>4.7500000000001208E-2</v>
      </c>
      <c r="E401" s="4">
        <f t="shared" si="68"/>
        <v>0.14000000000000057</v>
      </c>
      <c r="F401" s="4">
        <f t="shared" si="69"/>
        <v>3.5000000000000142E-2</v>
      </c>
      <c r="G401" s="2">
        <f t="shared" si="76"/>
        <v>398</v>
      </c>
      <c r="H401" s="5">
        <f t="shared" si="70"/>
        <v>1.718213058419244E-3</v>
      </c>
      <c r="I401" s="5">
        <f t="shared" si="71"/>
        <v>2.0494751228098381E-3</v>
      </c>
      <c r="J401" s="5">
        <f t="shared" si="72"/>
        <v>0.68384879725085701</v>
      </c>
      <c r="K401" s="5">
        <f t="shared" si="73"/>
        <v>0.33584048049217008</v>
      </c>
      <c r="L401" s="2">
        <f t="shared" si="74"/>
        <v>0.23024115415184784</v>
      </c>
      <c r="M401" s="2">
        <f t="shared" si="75"/>
        <v>0.23107576694289761</v>
      </c>
    </row>
    <row r="402" spans="1:13" x14ac:dyDescent="0.3">
      <c r="A402">
        <v>4904</v>
      </c>
      <c r="B402">
        <v>39.03</v>
      </c>
      <c r="C402" s="4">
        <f t="shared" si="66"/>
        <v>0.22500000000000142</v>
      </c>
      <c r="D402" s="4">
        <f t="shared" si="67"/>
        <v>-2.000000000000135E-2</v>
      </c>
      <c r="E402" s="4">
        <f t="shared" si="68"/>
        <v>8.5000000000000853E-2</v>
      </c>
      <c r="F402" s="4">
        <f t="shared" si="69"/>
        <v>-2.7499999999999858E-2</v>
      </c>
      <c r="G402" s="2">
        <f t="shared" si="76"/>
        <v>399</v>
      </c>
      <c r="H402" s="5">
        <f t="shared" si="70"/>
        <v>1.718213058419244E-3</v>
      </c>
      <c r="I402" s="5">
        <f t="shared" si="71"/>
        <v>2.0642842333746577E-3</v>
      </c>
      <c r="J402" s="5">
        <f t="shared" si="72"/>
        <v>0.68556701030927625</v>
      </c>
      <c r="K402" s="5">
        <f t="shared" si="73"/>
        <v>0.33790476472554476</v>
      </c>
      <c r="L402" s="2">
        <f t="shared" si="74"/>
        <v>0.23223695170140463</v>
      </c>
      <c r="M402" s="2">
        <f t="shared" si="75"/>
        <v>0.2330777285938879</v>
      </c>
    </row>
    <row r="403" spans="1:13" x14ac:dyDescent="0.3">
      <c r="A403">
        <v>5123</v>
      </c>
      <c r="B403">
        <v>39.200000000000003</v>
      </c>
      <c r="C403" s="4">
        <f t="shared" si="66"/>
        <v>0.16999999999999815</v>
      </c>
      <c r="D403" s="4">
        <f t="shared" si="67"/>
        <v>-6.2500000000001776E-2</v>
      </c>
      <c r="E403" s="4">
        <f t="shared" si="68"/>
        <v>8.49999999999973E-2</v>
      </c>
      <c r="F403" s="4">
        <f t="shared" si="69"/>
        <v>-1.7763568394002505E-15</v>
      </c>
      <c r="G403" s="2">
        <f t="shared" si="76"/>
        <v>400</v>
      </c>
      <c r="H403" s="5">
        <f t="shared" si="70"/>
        <v>1.718213058419244E-3</v>
      </c>
      <c r="I403" s="5">
        <f t="shared" si="71"/>
        <v>2.0732754790747268E-3</v>
      </c>
      <c r="J403" s="5">
        <f t="shared" si="72"/>
        <v>0.68728522336769549</v>
      </c>
      <c r="K403" s="5">
        <f t="shared" si="73"/>
        <v>0.33997804020461947</v>
      </c>
      <c r="L403" s="2">
        <f t="shared" si="74"/>
        <v>0.23424603801039862</v>
      </c>
      <c r="M403" s="2">
        <f t="shared" si="75"/>
        <v>0.23509299445319121</v>
      </c>
    </row>
    <row r="404" spans="1:13" x14ac:dyDescent="0.3">
      <c r="A404">
        <v>5089</v>
      </c>
      <c r="B404">
        <v>39.369999999999997</v>
      </c>
      <c r="C404" s="4">
        <f t="shared" si="66"/>
        <v>9.9999999999997868E-2</v>
      </c>
      <c r="D404" s="4">
        <f t="shared" si="67"/>
        <v>-5.2499999999998437E-2</v>
      </c>
      <c r="E404" s="4">
        <f t="shared" si="68"/>
        <v>1.5000000000000568E-2</v>
      </c>
      <c r="F404" s="4">
        <f t="shared" si="69"/>
        <v>-3.4999999999998366E-2</v>
      </c>
      <c r="G404" s="2">
        <f t="shared" si="76"/>
        <v>401</v>
      </c>
      <c r="H404" s="5">
        <f t="shared" si="70"/>
        <v>1.718213058419244E-3</v>
      </c>
      <c r="I404" s="5">
        <f t="shared" si="71"/>
        <v>2.0822667247747955E-3</v>
      </c>
      <c r="J404" s="5">
        <f t="shared" si="72"/>
        <v>0.68900343642611472</v>
      </c>
      <c r="K404" s="5">
        <f t="shared" si="73"/>
        <v>0.34206030692939426</v>
      </c>
      <c r="L404" s="2">
        <f t="shared" si="74"/>
        <v>0.23626845942545716</v>
      </c>
      <c r="M404" s="2">
        <f t="shared" si="75"/>
        <v>0.2371165091034001</v>
      </c>
    </row>
    <row r="405" spans="1:13" x14ac:dyDescent="0.3">
      <c r="A405">
        <v>4990</v>
      </c>
      <c r="B405">
        <v>39.4</v>
      </c>
      <c r="C405" s="4">
        <f t="shared" si="66"/>
        <v>6.5000000000001279E-2</v>
      </c>
      <c r="D405" s="4">
        <f t="shared" si="67"/>
        <v>-2.4999999999998579E-2</v>
      </c>
      <c r="E405" s="4">
        <f t="shared" si="68"/>
        <v>5.0000000000000711E-2</v>
      </c>
      <c r="F405" s="4">
        <f t="shared" si="69"/>
        <v>1.7500000000000071E-2</v>
      </c>
      <c r="G405" s="2">
        <f t="shared" si="76"/>
        <v>402</v>
      </c>
      <c r="H405" s="5">
        <f t="shared" si="70"/>
        <v>1.718213058419244E-3</v>
      </c>
      <c r="I405" s="5">
        <f t="shared" si="71"/>
        <v>2.0838534151924547E-3</v>
      </c>
      <c r="J405" s="5">
        <f t="shared" si="72"/>
        <v>0.69072164948453396</v>
      </c>
      <c r="K405" s="5">
        <f t="shared" si="73"/>
        <v>0.34414416034458672</v>
      </c>
      <c r="L405" s="2">
        <f t="shared" si="74"/>
        <v>0.23829913508396569</v>
      </c>
      <c r="M405" s="2">
        <f t="shared" si="75"/>
        <v>0.23915083796665026</v>
      </c>
    </row>
    <row r="406" spans="1:13" x14ac:dyDescent="0.3">
      <c r="A406">
        <v>4929</v>
      </c>
      <c r="B406">
        <v>39.5</v>
      </c>
      <c r="C406" s="4">
        <f t="shared" si="66"/>
        <v>5.0000000000000711E-2</v>
      </c>
      <c r="D406" s="4">
        <f t="shared" si="67"/>
        <v>0.11249999999999893</v>
      </c>
      <c r="E406" s="4">
        <f t="shared" si="68"/>
        <v>0</v>
      </c>
      <c r="F406" s="4">
        <f t="shared" si="69"/>
        <v>-2.5000000000000355E-2</v>
      </c>
      <c r="G406" s="2">
        <f t="shared" si="76"/>
        <v>403</v>
      </c>
      <c r="H406" s="5">
        <f t="shared" si="70"/>
        <v>1.718213058419244E-3</v>
      </c>
      <c r="I406" s="5">
        <f t="shared" si="71"/>
        <v>2.0891423832513187E-3</v>
      </c>
      <c r="J406" s="5">
        <f t="shared" si="72"/>
        <v>0.6924398625429532</v>
      </c>
      <c r="K406" s="5">
        <f t="shared" si="73"/>
        <v>0.34623330272783803</v>
      </c>
      <c r="L406" s="2">
        <f t="shared" si="74"/>
        <v>0.24034064313066347</v>
      </c>
      <c r="M406" s="2">
        <f t="shared" si="75"/>
        <v>0.24119234601334807</v>
      </c>
    </row>
    <row r="407" spans="1:13" x14ac:dyDescent="0.3">
      <c r="A407">
        <v>4768</v>
      </c>
      <c r="B407">
        <v>39.5</v>
      </c>
      <c r="C407" s="4">
        <f t="shared" si="66"/>
        <v>0.28999999999999915</v>
      </c>
      <c r="D407" s="4">
        <f t="shared" si="67"/>
        <v>0.12999999999999901</v>
      </c>
      <c r="E407" s="4">
        <f t="shared" si="68"/>
        <v>0.28999999999999915</v>
      </c>
      <c r="F407" s="4">
        <f t="shared" si="69"/>
        <v>0.14499999999999957</v>
      </c>
      <c r="G407" s="2">
        <f t="shared" si="76"/>
        <v>404</v>
      </c>
      <c r="H407" s="5">
        <f t="shared" si="70"/>
        <v>1.718213058419244E-3</v>
      </c>
      <c r="I407" s="5">
        <f t="shared" si="71"/>
        <v>2.0891423832513187E-3</v>
      </c>
      <c r="J407" s="5">
        <f t="shared" si="72"/>
        <v>0.69415807560137244</v>
      </c>
      <c r="K407" s="5">
        <f t="shared" si="73"/>
        <v>0.34832244511108934</v>
      </c>
      <c r="L407" s="2">
        <f t="shared" si="74"/>
        <v>0.24238933036080884</v>
      </c>
      <c r="M407" s="2">
        <f t="shared" si="75"/>
        <v>0.24326232724685348</v>
      </c>
    </row>
    <row r="408" spans="1:13" x14ac:dyDescent="0.3">
      <c r="A408">
        <v>4660</v>
      </c>
      <c r="B408">
        <v>40.08</v>
      </c>
      <c r="C408" s="4">
        <f t="shared" si="66"/>
        <v>0.30999999999999872</v>
      </c>
      <c r="D408" s="4">
        <f t="shared" si="67"/>
        <v>-0.125</v>
      </c>
      <c r="E408" s="4">
        <f t="shared" si="68"/>
        <v>1.9999999999999574E-2</v>
      </c>
      <c r="F408" s="4">
        <f t="shared" si="69"/>
        <v>-0.13499999999999979</v>
      </c>
      <c r="G408" s="2">
        <f t="shared" si="76"/>
        <v>405</v>
      </c>
      <c r="H408" s="5">
        <f t="shared" si="70"/>
        <v>1.718213058419244E-3</v>
      </c>
      <c r="I408" s="5">
        <f t="shared" si="71"/>
        <v>2.1198183979927307E-3</v>
      </c>
      <c r="J408" s="5">
        <f t="shared" si="72"/>
        <v>0.69587628865979168</v>
      </c>
      <c r="K408" s="5">
        <f t="shared" si="73"/>
        <v>0.35044226350908209</v>
      </c>
      <c r="L408" s="2">
        <f t="shared" si="74"/>
        <v>0.24446659619362007</v>
      </c>
      <c r="M408" s="2">
        <f t="shared" si="75"/>
        <v>0.24534106526665017</v>
      </c>
    </row>
    <row r="409" spans="1:13" x14ac:dyDescent="0.3">
      <c r="A409">
        <v>4791</v>
      </c>
      <c r="B409">
        <v>40.119999999999997</v>
      </c>
      <c r="C409" s="4">
        <f t="shared" si="66"/>
        <v>3.9999999999999147E-2</v>
      </c>
      <c r="D409" s="4">
        <f t="shared" si="67"/>
        <v>-0.13749999999999929</v>
      </c>
      <c r="E409" s="4">
        <f t="shared" si="68"/>
        <v>1.9999999999999574E-2</v>
      </c>
      <c r="F409" s="4">
        <f t="shared" si="69"/>
        <v>0</v>
      </c>
      <c r="G409" s="2">
        <f t="shared" si="76"/>
        <v>406</v>
      </c>
      <c r="H409" s="5">
        <f t="shared" si="70"/>
        <v>1.718213058419244E-3</v>
      </c>
      <c r="I409" s="5">
        <f t="shared" si="71"/>
        <v>2.1219339852162761E-3</v>
      </c>
      <c r="J409" s="5">
        <f t="shared" si="72"/>
        <v>0.69759450171821091</v>
      </c>
      <c r="K409" s="5">
        <f t="shared" si="73"/>
        <v>0.35256419749429835</v>
      </c>
      <c r="L409" s="2">
        <f t="shared" si="74"/>
        <v>0.24655262608278175</v>
      </c>
      <c r="M409" s="2">
        <f t="shared" si="75"/>
        <v>0.24742857097782692</v>
      </c>
    </row>
    <row r="410" spans="1:13" x14ac:dyDescent="0.3">
      <c r="A410">
        <v>5069</v>
      </c>
      <c r="B410">
        <v>40.159999999999997</v>
      </c>
      <c r="C410" s="4">
        <f t="shared" si="66"/>
        <v>3.5000000000000142E-2</v>
      </c>
      <c r="D410" s="4">
        <f t="shared" si="67"/>
        <v>-4.9999999999990052E-3</v>
      </c>
      <c r="E410" s="4">
        <f t="shared" si="68"/>
        <v>1.5000000000000568E-2</v>
      </c>
      <c r="F410" s="4">
        <f t="shared" si="69"/>
        <v>-2.4999999999995026E-3</v>
      </c>
      <c r="G410" s="2">
        <f t="shared" si="76"/>
        <v>407</v>
      </c>
      <c r="H410" s="5">
        <f t="shared" si="70"/>
        <v>1.718213058419244E-3</v>
      </c>
      <c r="I410" s="5">
        <f t="shared" si="71"/>
        <v>2.1240495724398215E-3</v>
      </c>
      <c r="J410" s="5">
        <f t="shared" si="72"/>
        <v>0.69931271477663015</v>
      </c>
      <c r="K410" s="5">
        <f t="shared" si="73"/>
        <v>0.35468824706673818</v>
      </c>
      <c r="L410" s="2">
        <f t="shared" si="74"/>
        <v>0.24864743093338271</v>
      </c>
      <c r="M410" s="2">
        <f t="shared" si="75"/>
        <v>0.24952448542121133</v>
      </c>
    </row>
    <row r="411" spans="1:13" x14ac:dyDescent="0.3">
      <c r="A411">
        <v>4817</v>
      </c>
      <c r="B411">
        <v>40.19</v>
      </c>
      <c r="C411" s="4">
        <f t="shared" ref="C411:C474" si="77">IF(AND(ISNUMBER(B410),ISNUMBER(B412)),(B412-B410)/2,"")</f>
        <v>3.0000000000001137E-2</v>
      </c>
      <c r="D411" s="4">
        <f t="shared" ref="D411:D474" si="78">IF(AND(ISNUMBER(C410),ISNUMBER(C412)),(C412-C410)/2,"")</f>
        <v>2.500000000001279E-3</v>
      </c>
      <c r="E411" s="4">
        <f t="shared" ref="E411:E474" si="79">IF(AND(ISNUMBER(B411),ISNUMBER(B412)),(B412-B411)/2,"")</f>
        <v>1.5000000000000568E-2</v>
      </c>
      <c r="F411" s="4">
        <f t="shared" ref="F411:F474" si="80">IF(AND(ISNUMBER(E410),ISNUMBER(E411)),(E411-E410)/2,"")</f>
        <v>0</v>
      </c>
      <c r="G411" s="2">
        <f t="shared" si="76"/>
        <v>408</v>
      </c>
      <c r="H411" s="5">
        <f t="shared" ref="H411:H474" si="81">1/MAX(G:G)</f>
        <v>1.718213058419244E-3</v>
      </c>
      <c r="I411" s="5">
        <f t="shared" ref="I411:I474" si="82">B411/SUM(B:B)</f>
        <v>2.1256362628574808E-3</v>
      </c>
      <c r="J411" s="5">
        <f t="shared" ref="J411:J474" si="83">H411+J410</f>
        <v>0.70103092783504939</v>
      </c>
      <c r="K411" s="5">
        <f t="shared" ref="K411:K474" si="84">I411+K410</f>
        <v>0.35681388332959568</v>
      </c>
      <c r="L411" s="2">
        <f t="shared" ref="L411:L474" si="85">K411*J412</f>
        <v>0.25075064996873569</v>
      </c>
      <c r="M411" s="2">
        <f t="shared" ref="M411:M474" si="86">K412*J411</f>
        <v>0.25162881677562005</v>
      </c>
    </row>
    <row r="412" spans="1:13" x14ac:dyDescent="0.3">
      <c r="A412">
        <v>4842</v>
      </c>
      <c r="B412">
        <v>40.22</v>
      </c>
      <c r="C412" s="4">
        <f t="shared" si="77"/>
        <v>4.00000000000027E-2</v>
      </c>
      <c r="D412" s="4">
        <f t="shared" si="78"/>
        <v>9.9999999999997868E-3</v>
      </c>
      <c r="E412" s="4">
        <f t="shared" si="79"/>
        <v>2.5000000000002132E-2</v>
      </c>
      <c r="F412" s="4">
        <f t="shared" si="80"/>
        <v>5.0000000000007816E-3</v>
      </c>
      <c r="G412" s="2">
        <f t="shared" si="76"/>
        <v>409</v>
      </c>
      <c r="H412" s="5">
        <f t="shared" si="81"/>
        <v>1.718213058419244E-3</v>
      </c>
      <c r="I412" s="5">
        <f t="shared" si="82"/>
        <v>2.12722295327514E-3</v>
      </c>
      <c r="J412" s="5">
        <f t="shared" si="83"/>
        <v>0.70274914089346863</v>
      </c>
      <c r="K412" s="5">
        <f t="shared" si="84"/>
        <v>0.35894110628287085</v>
      </c>
      <c r="L412" s="2">
        <f t="shared" si="85"/>
        <v>0.25286229136765737</v>
      </c>
      <c r="M412" s="2">
        <f t="shared" si="86"/>
        <v>0.2537423165834215</v>
      </c>
    </row>
    <row r="413" spans="1:13" x14ac:dyDescent="0.3">
      <c r="A413">
        <v>4751</v>
      </c>
      <c r="B413">
        <v>40.270000000000003</v>
      </c>
      <c r="C413" s="4">
        <f t="shared" si="77"/>
        <v>5.0000000000000711E-2</v>
      </c>
      <c r="D413" s="4">
        <f t="shared" si="78"/>
        <v>-1.7763568394002505E-15</v>
      </c>
      <c r="E413" s="4">
        <f t="shared" si="79"/>
        <v>2.4999999999998579E-2</v>
      </c>
      <c r="F413" s="4">
        <f t="shared" si="80"/>
        <v>-1.7763568394002505E-15</v>
      </c>
      <c r="G413" s="2">
        <f t="shared" si="76"/>
        <v>410</v>
      </c>
      <c r="H413" s="5">
        <f t="shared" si="81"/>
        <v>1.718213058419244E-3</v>
      </c>
      <c r="I413" s="5">
        <f t="shared" si="82"/>
        <v>2.1298674373045725E-3</v>
      </c>
      <c r="J413" s="5">
        <f t="shared" si="83"/>
        <v>0.70446735395188786</v>
      </c>
      <c r="K413" s="5">
        <f t="shared" si="84"/>
        <v>0.36107097372017544</v>
      </c>
      <c r="L413" s="2">
        <f t="shared" si="85"/>
        <v>0.25498311030754578</v>
      </c>
      <c r="M413" s="2">
        <f t="shared" si="86"/>
        <v>0.25586499847597666</v>
      </c>
    </row>
    <row r="414" spans="1:13" x14ac:dyDescent="0.3">
      <c r="A414">
        <v>4760</v>
      </c>
      <c r="B414">
        <v>40.32</v>
      </c>
      <c r="C414" s="4">
        <f t="shared" si="77"/>
        <v>3.9999999999999147E-2</v>
      </c>
      <c r="D414" s="4">
        <f t="shared" si="78"/>
        <v>2.4999999999995026E-3</v>
      </c>
      <c r="E414" s="4">
        <f t="shared" si="79"/>
        <v>1.5000000000000568E-2</v>
      </c>
      <c r="F414" s="4">
        <f t="shared" si="80"/>
        <v>-4.9999999999990052E-3</v>
      </c>
      <c r="G414" s="2">
        <f t="shared" si="76"/>
        <v>411</v>
      </c>
      <c r="H414" s="5">
        <f t="shared" si="81"/>
        <v>1.718213058419244E-3</v>
      </c>
      <c r="I414" s="5">
        <f t="shared" si="82"/>
        <v>2.1325119213340044E-3</v>
      </c>
      <c r="J414" s="5">
        <f t="shared" si="83"/>
        <v>0.7061855670103071</v>
      </c>
      <c r="K414" s="5">
        <f t="shared" si="84"/>
        <v>0.36320348564150945</v>
      </c>
      <c r="L414" s="2">
        <f t="shared" si="85"/>
        <v>0.25711312041976192</v>
      </c>
      <c r="M414" s="2">
        <f t="shared" si="86"/>
        <v>0.25799612908606506</v>
      </c>
    </row>
    <row r="415" spans="1:13" x14ac:dyDescent="0.3">
      <c r="A415">
        <v>4853</v>
      </c>
      <c r="B415">
        <v>40.35</v>
      </c>
      <c r="C415" s="4">
        <f t="shared" si="77"/>
        <v>5.4999999999999716E-2</v>
      </c>
      <c r="D415" s="4">
        <f t="shared" si="78"/>
        <v>9.5000000000000639E-2</v>
      </c>
      <c r="E415" s="4">
        <f t="shared" si="79"/>
        <v>3.9999999999999147E-2</v>
      </c>
      <c r="F415" s="4">
        <f t="shared" si="80"/>
        <v>1.2499999999999289E-2</v>
      </c>
      <c r="G415" s="2">
        <f t="shared" si="76"/>
        <v>412</v>
      </c>
      <c r="H415" s="5">
        <f t="shared" si="81"/>
        <v>1.718213058419244E-3</v>
      </c>
      <c r="I415" s="5">
        <f t="shared" si="82"/>
        <v>2.1340986117516637E-3</v>
      </c>
      <c r="J415" s="5">
        <f t="shared" si="83"/>
        <v>0.70790378006872634</v>
      </c>
      <c r="K415" s="5">
        <f t="shared" si="84"/>
        <v>0.36533758425326113</v>
      </c>
      <c r="L415" s="2">
        <f t="shared" si="85"/>
        <v>0.25925158470205562</v>
      </c>
      <c r="M415" s="2">
        <f t="shared" si="86"/>
        <v>0.260137588632744</v>
      </c>
    </row>
    <row r="416" spans="1:13" x14ac:dyDescent="0.3">
      <c r="A416">
        <v>5190</v>
      </c>
      <c r="B416">
        <v>40.43</v>
      </c>
      <c r="C416" s="4">
        <f t="shared" si="77"/>
        <v>0.23000000000000043</v>
      </c>
      <c r="D416" s="4">
        <f t="shared" si="78"/>
        <v>7.2499999999999787E-2</v>
      </c>
      <c r="E416" s="4">
        <f t="shared" si="79"/>
        <v>0.19000000000000128</v>
      </c>
      <c r="F416" s="4">
        <f t="shared" si="80"/>
        <v>7.5000000000001066E-2</v>
      </c>
      <c r="G416" s="2">
        <f t="shared" si="76"/>
        <v>413</v>
      </c>
      <c r="H416" s="5">
        <f t="shared" si="81"/>
        <v>1.718213058419244E-3</v>
      </c>
      <c r="I416" s="5">
        <f t="shared" si="82"/>
        <v>2.138329786198755E-3</v>
      </c>
      <c r="J416" s="5">
        <f t="shared" si="83"/>
        <v>0.70962199312714558</v>
      </c>
      <c r="K416" s="5">
        <f t="shared" si="84"/>
        <v>0.36747591403945989</v>
      </c>
      <c r="L416" s="2">
        <f t="shared" si="85"/>
        <v>0.26140039246105828</v>
      </c>
      <c r="M416" s="2">
        <f t="shared" si="86"/>
        <v>0.2623006584303576</v>
      </c>
    </row>
    <row r="417" spans="1:13" x14ac:dyDescent="0.3">
      <c r="A417">
        <v>4565</v>
      </c>
      <c r="B417">
        <v>40.81</v>
      </c>
      <c r="C417" s="4">
        <f t="shared" si="77"/>
        <v>0.19999999999999929</v>
      </c>
      <c r="D417" s="4">
        <f t="shared" si="78"/>
        <v>-0.10500000000000043</v>
      </c>
      <c r="E417" s="4">
        <f t="shared" si="79"/>
        <v>9.9999999999980105E-3</v>
      </c>
      <c r="F417" s="4">
        <f t="shared" si="80"/>
        <v>-9.0000000000001634E-2</v>
      </c>
      <c r="G417" s="2">
        <f t="shared" si="76"/>
        <v>414</v>
      </c>
      <c r="H417" s="5">
        <f t="shared" si="81"/>
        <v>1.718213058419244E-3</v>
      </c>
      <c r="I417" s="5">
        <f t="shared" si="82"/>
        <v>2.1584278648224386E-3</v>
      </c>
      <c r="J417" s="5">
        <f t="shared" si="83"/>
        <v>0.71134020618556482</v>
      </c>
      <c r="K417" s="5">
        <f t="shared" si="84"/>
        <v>0.36963434190428235</v>
      </c>
      <c r="L417" s="2">
        <f t="shared" si="85"/>
        <v>0.26357087953655789</v>
      </c>
      <c r="M417" s="2">
        <f t="shared" si="86"/>
        <v>0.26447189795698312</v>
      </c>
    </row>
    <row r="418" spans="1:13" x14ac:dyDescent="0.3">
      <c r="A418">
        <v>5110</v>
      </c>
      <c r="B418">
        <v>40.83</v>
      </c>
      <c r="C418" s="4">
        <f t="shared" si="77"/>
        <v>1.9999999999999574E-2</v>
      </c>
      <c r="D418" s="4">
        <f t="shared" si="78"/>
        <v>-7.2499999999999787E-2</v>
      </c>
      <c r="E418" s="4">
        <f t="shared" si="79"/>
        <v>1.0000000000001563E-2</v>
      </c>
      <c r="F418" s="4">
        <f t="shared" si="80"/>
        <v>1.7763568394002505E-15</v>
      </c>
      <c r="G418" s="2">
        <f t="shared" si="76"/>
        <v>415</v>
      </c>
      <c r="H418" s="5">
        <f t="shared" si="81"/>
        <v>1.718213058419244E-3</v>
      </c>
      <c r="I418" s="5">
        <f t="shared" si="82"/>
        <v>2.1594856584342113E-3</v>
      </c>
      <c r="J418" s="5">
        <f t="shared" si="83"/>
        <v>0.71305841924398405</v>
      </c>
      <c r="K418" s="5">
        <f t="shared" si="84"/>
        <v>0.37179382756271656</v>
      </c>
      <c r="L418" s="2">
        <f t="shared" si="85"/>
        <v>0.26574953997609901</v>
      </c>
      <c r="M418" s="2">
        <f t="shared" si="86"/>
        <v>0.2666513126651649</v>
      </c>
    </row>
    <row r="419" spans="1:13" x14ac:dyDescent="0.3">
      <c r="A419">
        <v>4913</v>
      </c>
      <c r="B419">
        <v>40.85</v>
      </c>
      <c r="C419" s="4">
        <f t="shared" si="77"/>
        <v>5.4999999999999716E-2</v>
      </c>
      <c r="D419" s="4">
        <f t="shared" si="78"/>
        <v>2.2499999999999076E-2</v>
      </c>
      <c r="E419" s="4">
        <f t="shared" si="79"/>
        <v>4.4999999999998153E-2</v>
      </c>
      <c r="F419" s="4">
        <f t="shared" si="80"/>
        <v>1.7499999999998295E-2</v>
      </c>
      <c r="G419" s="2">
        <f t="shared" si="76"/>
        <v>416</v>
      </c>
      <c r="H419" s="5">
        <f t="shared" si="81"/>
        <v>1.718213058419244E-3</v>
      </c>
      <c r="I419" s="5">
        <f t="shared" si="82"/>
        <v>2.160543452045984E-3</v>
      </c>
      <c r="J419" s="5">
        <f t="shared" si="83"/>
        <v>0.71477663230240329</v>
      </c>
      <c r="K419" s="5">
        <f t="shared" si="84"/>
        <v>0.37395437101476253</v>
      </c>
      <c r="L419" s="2">
        <f t="shared" si="85"/>
        <v>0.26793637923222596</v>
      </c>
      <c r="M419" s="2">
        <f t="shared" si="86"/>
        <v>0.26884155430899159</v>
      </c>
    </row>
    <row r="420" spans="1:13" x14ac:dyDescent="0.3">
      <c r="A420">
        <v>4910</v>
      </c>
      <c r="B420">
        <v>40.94</v>
      </c>
      <c r="C420" s="4">
        <f t="shared" si="77"/>
        <v>6.4999999999997726E-2</v>
      </c>
      <c r="D420" s="4">
        <f t="shared" si="78"/>
        <v>3.2500000000000639E-2</v>
      </c>
      <c r="E420" s="4">
        <f t="shared" si="79"/>
        <v>1.9999999999999574E-2</v>
      </c>
      <c r="F420" s="4">
        <f t="shared" si="80"/>
        <v>-1.2499999999999289E-2</v>
      </c>
      <c r="G420" s="2">
        <f t="shared" si="76"/>
        <v>417</v>
      </c>
      <c r="H420" s="5">
        <f t="shared" si="81"/>
        <v>1.718213058419244E-3</v>
      </c>
      <c r="I420" s="5">
        <f t="shared" si="82"/>
        <v>2.1653035232989618E-3</v>
      </c>
      <c r="J420" s="5">
        <f t="shared" si="83"/>
        <v>0.71649484536082253</v>
      </c>
      <c r="K420" s="5">
        <f t="shared" si="84"/>
        <v>0.3761196745380615</v>
      </c>
      <c r="L420" s="2">
        <f t="shared" si="85"/>
        <v>0.27013406178163096</v>
      </c>
      <c r="M420" s="2">
        <f t="shared" si="86"/>
        <v>0.27104075266573718</v>
      </c>
    </row>
    <row r="421" spans="1:13" x14ac:dyDescent="0.3">
      <c r="A421">
        <v>4850</v>
      </c>
      <c r="B421">
        <v>40.98</v>
      </c>
      <c r="C421" s="4">
        <f t="shared" si="77"/>
        <v>0.12000000000000099</v>
      </c>
      <c r="D421" s="4">
        <f t="shared" si="78"/>
        <v>4.5000000000001705E-2</v>
      </c>
      <c r="E421" s="4">
        <f t="shared" si="79"/>
        <v>0.10000000000000142</v>
      </c>
      <c r="F421" s="4">
        <f t="shared" si="80"/>
        <v>4.0000000000000924E-2</v>
      </c>
      <c r="G421" s="2">
        <f t="shared" si="76"/>
        <v>418</v>
      </c>
      <c r="H421" s="5">
        <f t="shared" si="81"/>
        <v>1.718213058419244E-3</v>
      </c>
      <c r="I421" s="5">
        <f t="shared" si="82"/>
        <v>2.1674191105225072E-3</v>
      </c>
      <c r="J421" s="5">
        <f t="shared" si="83"/>
        <v>0.71821305841924177</v>
      </c>
      <c r="K421" s="5">
        <f t="shared" si="84"/>
        <v>0.37828709364858398</v>
      </c>
      <c r="L421" s="2">
        <f t="shared" si="85"/>
        <v>0.27234070831401408</v>
      </c>
      <c r="M421" s="2">
        <f t="shared" si="86"/>
        <v>0.2732549964099712</v>
      </c>
    </row>
    <row r="422" spans="1:13" x14ac:dyDescent="0.3">
      <c r="A422">
        <v>4771</v>
      </c>
      <c r="B422">
        <v>41.18</v>
      </c>
      <c r="C422" s="4">
        <f t="shared" si="77"/>
        <v>0.15500000000000114</v>
      </c>
      <c r="D422" s="4">
        <f t="shared" si="78"/>
        <v>-1.5000000000000568E-2</v>
      </c>
      <c r="E422" s="4">
        <f t="shared" si="79"/>
        <v>5.4999999999999716E-2</v>
      </c>
      <c r="F422" s="4">
        <f t="shared" si="80"/>
        <v>-2.2500000000000853E-2</v>
      </c>
      <c r="G422" s="2">
        <f t="shared" si="76"/>
        <v>419</v>
      </c>
      <c r="H422" s="5">
        <f t="shared" si="81"/>
        <v>1.718213058419244E-3</v>
      </c>
      <c r="I422" s="5">
        <f t="shared" si="82"/>
        <v>2.1779970466402356E-3</v>
      </c>
      <c r="J422" s="5">
        <f t="shared" si="83"/>
        <v>0.71993127147766101</v>
      </c>
      <c r="K422" s="5">
        <f t="shared" si="84"/>
        <v>0.38046509069522422</v>
      </c>
      <c r="L422" s="2">
        <f t="shared" si="85"/>
        <v>0.27456243658418156</v>
      </c>
      <c r="M422" s="2">
        <f t="shared" si="86"/>
        <v>0.27548091314298806</v>
      </c>
    </row>
    <row r="423" spans="1:13" x14ac:dyDescent="0.3">
      <c r="A423">
        <v>4857</v>
      </c>
      <c r="B423">
        <v>41.29</v>
      </c>
      <c r="C423" s="4">
        <f t="shared" si="77"/>
        <v>8.9999999999999858E-2</v>
      </c>
      <c r="D423" s="4">
        <f t="shared" si="78"/>
        <v>-4.7500000000001208E-2</v>
      </c>
      <c r="E423" s="4">
        <f t="shared" si="79"/>
        <v>3.5000000000000142E-2</v>
      </c>
      <c r="F423" s="4">
        <f t="shared" si="80"/>
        <v>-9.9999999999997868E-3</v>
      </c>
      <c r="G423" s="2">
        <f t="shared" si="76"/>
        <v>420</v>
      </c>
      <c r="H423" s="5">
        <f t="shared" si="81"/>
        <v>1.718213058419244E-3</v>
      </c>
      <c r="I423" s="5">
        <f t="shared" si="82"/>
        <v>2.1838149115049861E-3</v>
      </c>
      <c r="J423" s="5">
        <f t="shared" si="83"/>
        <v>0.72164948453608024</v>
      </c>
      <c r="K423" s="5">
        <f t="shared" si="84"/>
        <v>0.38264890560672921</v>
      </c>
      <c r="L423" s="2">
        <f t="shared" si="85"/>
        <v>0.27679585783579469</v>
      </c>
      <c r="M423" s="2">
        <f t="shared" si="86"/>
        <v>0.27771700614135253</v>
      </c>
    </row>
    <row r="424" spans="1:13" x14ac:dyDescent="0.3">
      <c r="A424">
        <v>5186</v>
      </c>
      <c r="B424">
        <v>41.36</v>
      </c>
      <c r="C424" s="4">
        <f t="shared" si="77"/>
        <v>5.9999999999998721E-2</v>
      </c>
      <c r="D424" s="4">
        <f t="shared" si="78"/>
        <v>6.0000000000000497E-2</v>
      </c>
      <c r="E424" s="4">
        <f t="shared" si="79"/>
        <v>2.4999999999998579E-2</v>
      </c>
      <c r="F424" s="4">
        <f t="shared" si="80"/>
        <v>-5.0000000000007816E-3</v>
      </c>
      <c r="G424" s="2">
        <f t="shared" si="76"/>
        <v>421</v>
      </c>
      <c r="H424" s="5">
        <f t="shared" si="81"/>
        <v>1.718213058419244E-3</v>
      </c>
      <c r="I424" s="5">
        <f t="shared" si="82"/>
        <v>2.1875171891461908E-3</v>
      </c>
      <c r="J424" s="5">
        <f t="shared" si="83"/>
        <v>0.72336769759449948</v>
      </c>
      <c r="K424" s="5">
        <f t="shared" si="84"/>
        <v>0.38483642279587538</v>
      </c>
      <c r="L424" s="2">
        <f t="shared" si="85"/>
        <v>0.27903946807535895</v>
      </c>
      <c r="M424" s="2">
        <f t="shared" si="86"/>
        <v>0.27996252931524052</v>
      </c>
    </row>
    <row r="425" spans="1:13" x14ac:dyDescent="0.3">
      <c r="A425">
        <v>4745</v>
      </c>
      <c r="B425">
        <v>41.41</v>
      </c>
      <c r="C425" s="4">
        <f t="shared" si="77"/>
        <v>0.21000000000000085</v>
      </c>
      <c r="D425" s="4">
        <f t="shared" si="78"/>
        <v>9.2500000000001137E-2</v>
      </c>
      <c r="E425" s="4">
        <f t="shared" si="79"/>
        <v>0.18500000000000227</v>
      </c>
      <c r="F425" s="4">
        <f t="shared" si="80"/>
        <v>8.0000000000001847E-2</v>
      </c>
      <c r="G425" s="2">
        <f t="shared" si="76"/>
        <v>422</v>
      </c>
      <c r="H425" s="5">
        <f t="shared" si="81"/>
        <v>1.718213058419244E-3</v>
      </c>
      <c r="I425" s="5">
        <f t="shared" si="82"/>
        <v>2.1901616731756228E-3</v>
      </c>
      <c r="J425" s="5">
        <f t="shared" si="83"/>
        <v>0.72508591065291872</v>
      </c>
      <c r="K425" s="5">
        <f t="shared" si="84"/>
        <v>0.38702658446905103</v>
      </c>
      <c r="L425" s="2">
        <f t="shared" si="85"/>
        <v>0.28129251757802076</v>
      </c>
      <c r="M425" s="2">
        <f t="shared" si="86"/>
        <v>0.28222976815592138</v>
      </c>
    </row>
    <row r="426" spans="1:13" x14ac:dyDescent="0.3">
      <c r="A426">
        <v>4838</v>
      </c>
      <c r="B426">
        <v>41.78</v>
      </c>
      <c r="C426" s="4">
        <f t="shared" si="77"/>
        <v>0.24500000000000099</v>
      </c>
      <c r="D426" s="4">
        <f t="shared" si="78"/>
        <v>-5.2500000000000213E-2</v>
      </c>
      <c r="E426" s="4">
        <f t="shared" si="79"/>
        <v>5.9999999999998721E-2</v>
      </c>
      <c r="F426" s="4">
        <f t="shared" si="80"/>
        <v>-6.2500000000001776E-2</v>
      </c>
      <c r="G426" s="2">
        <f t="shared" si="76"/>
        <v>423</v>
      </c>
      <c r="H426" s="5">
        <f t="shared" si="81"/>
        <v>1.718213058419244E-3</v>
      </c>
      <c r="I426" s="5">
        <f t="shared" si="82"/>
        <v>2.2097308549934203E-3</v>
      </c>
      <c r="J426" s="5">
        <f t="shared" si="83"/>
        <v>0.72680412371133796</v>
      </c>
      <c r="K426" s="5">
        <f t="shared" si="84"/>
        <v>0.38923631532404446</v>
      </c>
      <c r="L426" s="2">
        <f t="shared" si="85"/>
        <v>0.28356734999552291</v>
      </c>
      <c r="M426" s="2">
        <f t="shared" si="86"/>
        <v>0.28450921342597796</v>
      </c>
    </row>
    <row r="427" spans="1:13" x14ac:dyDescent="0.3">
      <c r="A427">
        <v>4831</v>
      </c>
      <c r="B427">
        <v>41.9</v>
      </c>
      <c r="C427" s="4">
        <f t="shared" si="77"/>
        <v>0.10500000000000043</v>
      </c>
      <c r="D427" s="4">
        <f t="shared" si="78"/>
        <v>-4.0000000000000924E-2</v>
      </c>
      <c r="E427" s="4">
        <f t="shared" si="79"/>
        <v>4.5000000000001705E-2</v>
      </c>
      <c r="F427" s="4">
        <f t="shared" si="80"/>
        <v>-7.4999999999985079E-3</v>
      </c>
      <c r="G427" s="2">
        <f t="shared" si="76"/>
        <v>424</v>
      </c>
      <c r="H427" s="5">
        <f t="shared" si="81"/>
        <v>1.718213058419244E-3</v>
      </c>
      <c r="I427" s="5">
        <f t="shared" si="82"/>
        <v>2.2160776166640569E-3</v>
      </c>
      <c r="J427" s="5">
        <f t="shared" si="83"/>
        <v>0.7285223367697572</v>
      </c>
      <c r="K427" s="5">
        <f t="shared" si="84"/>
        <v>0.39145239294070849</v>
      </c>
      <c r="L427" s="2">
        <f t="shared" si="85"/>
        <v>0.28585441065257833</v>
      </c>
      <c r="M427" s="2">
        <f t="shared" si="86"/>
        <v>0.28679974190126584</v>
      </c>
    </row>
    <row r="428" spans="1:13" x14ac:dyDescent="0.3">
      <c r="A428">
        <v>5056</v>
      </c>
      <c r="B428">
        <v>41.99</v>
      </c>
      <c r="C428" s="4">
        <f t="shared" si="77"/>
        <v>0.16499999999999915</v>
      </c>
      <c r="D428" s="4">
        <f t="shared" si="78"/>
        <v>9.9999999999997868E-3</v>
      </c>
      <c r="E428" s="4">
        <f t="shared" si="79"/>
        <v>0.11999999999999744</v>
      </c>
      <c r="F428" s="4">
        <f t="shared" si="80"/>
        <v>3.7499999999997868E-2</v>
      </c>
      <c r="G428" s="2">
        <f t="shared" si="76"/>
        <v>425</v>
      </c>
      <c r="H428" s="5">
        <f t="shared" si="81"/>
        <v>1.718213058419244E-3</v>
      </c>
      <c r="I428" s="5">
        <f t="shared" si="82"/>
        <v>2.2208376879170348E-3</v>
      </c>
      <c r="J428" s="5">
        <f t="shared" si="83"/>
        <v>0.73024054982817643</v>
      </c>
      <c r="K428" s="5">
        <f t="shared" si="84"/>
        <v>0.39367323062862553</v>
      </c>
      <c r="L428" s="2">
        <f t="shared" si="85"/>
        <v>0.28815257087249818</v>
      </c>
      <c r="M428" s="2">
        <f t="shared" si="86"/>
        <v>0.28910717144664966</v>
      </c>
    </row>
    <row r="429" spans="1:13" x14ac:dyDescent="0.3">
      <c r="A429">
        <v>5028</v>
      </c>
      <c r="B429">
        <v>42.23</v>
      </c>
      <c r="C429" s="4">
        <f t="shared" si="77"/>
        <v>0.125</v>
      </c>
      <c r="D429" s="4">
        <f t="shared" si="78"/>
        <v>-7.249999999999801E-2</v>
      </c>
      <c r="E429" s="4">
        <f t="shared" si="79"/>
        <v>5.000000000002558E-3</v>
      </c>
      <c r="F429" s="4">
        <f t="shared" si="80"/>
        <v>-5.7499999999997442E-2</v>
      </c>
      <c r="G429" s="2">
        <f t="shared" si="76"/>
        <v>426</v>
      </c>
      <c r="H429" s="5">
        <f t="shared" si="81"/>
        <v>1.718213058419244E-3</v>
      </c>
      <c r="I429" s="5">
        <f t="shared" si="82"/>
        <v>2.2335312112583086E-3</v>
      </c>
      <c r="J429" s="5">
        <f t="shared" si="83"/>
        <v>0.73195876288659567</v>
      </c>
      <c r="K429" s="5">
        <f t="shared" si="84"/>
        <v>0.39590676183988383</v>
      </c>
      <c r="L429" s="2">
        <f t="shared" si="85"/>
        <v>0.29046767578286919</v>
      </c>
      <c r="M429" s="2">
        <f t="shared" si="86"/>
        <v>0.29142266348767237</v>
      </c>
    </row>
    <row r="430" spans="1:13" x14ac:dyDescent="0.3">
      <c r="A430">
        <v>5132</v>
      </c>
      <c r="B430">
        <v>42.24</v>
      </c>
      <c r="C430" s="4">
        <f t="shared" si="77"/>
        <v>2.0000000000003126E-2</v>
      </c>
      <c r="D430" s="4">
        <f t="shared" si="78"/>
        <v>7.5000000000002842E-3</v>
      </c>
      <c r="E430" s="4">
        <f t="shared" si="79"/>
        <v>1.5000000000000568E-2</v>
      </c>
      <c r="F430" s="4">
        <f t="shared" si="80"/>
        <v>4.9999999999990052E-3</v>
      </c>
      <c r="G430" s="2">
        <f t="shared" si="76"/>
        <v>427</v>
      </c>
      <c r="H430" s="5">
        <f t="shared" si="81"/>
        <v>1.718213058419244E-3</v>
      </c>
      <c r="I430" s="5">
        <f t="shared" si="82"/>
        <v>2.2340601080641951E-3</v>
      </c>
      <c r="J430" s="5">
        <f t="shared" si="83"/>
        <v>0.73367697594501491</v>
      </c>
      <c r="K430" s="5">
        <f t="shared" si="84"/>
        <v>0.39814082194794803</v>
      </c>
      <c r="L430" s="2">
        <f t="shared" si="85"/>
        <v>0.29279084500639385</v>
      </c>
      <c r="M430" s="2">
        <f t="shared" si="86"/>
        <v>0.29374699682942446</v>
      </c>
    </row>
    <row r="431" spans="1:13" x14ac:dyDescent="0.3">
      <c r="A431">
        <v>5006</v>
      </c>
      <c r="B431">
        <v>42.27</v>
      </c>
      <c r="C431" s="4">
        <f t="shared" si="77"/>
        <v>0.14000000000000057</v>
      </c>
      <c r="D431" s="4">
        <f t="shared" si="78"/>
        <v>5.2499999999998437E-2</v>
      </c>
      <c r="E431" s="4">
        <f t="shared" si="79"/>
        <v>0.125</v>
      </c>
      <c r="F431" s="4">
        <f t="shared" si="80"/>
        <v>5.4999999999999716E-2</v>
      </c>
      <c r="G431" s="2">
        <f t="shared" si="76"/>
        <v>428</v>
      </c>
      <c r="H431" s="5">
        <f t="shared" si="81"/>
        <v>1.718213058419244E-3</v>
      </c>
      <c r="I431" s="5">
        <f t="shared" si="82"/>
        <v>2.2356467984818544E-3</v>
      </c>
      <c r="J431" s="5">
        <f t="shared" si="83"/>
        <v>0.73539518900343415</v>
      </c>
      <c r="K431" s="5">
        <f t="shared" si="84"/>
        <v>0.4003764687464299</v>
      </c>
      <c r="L431" s="2">
        <f t="shared" si="85"/>
        <v>0.29512286098319224</v>
      </c>
      <c r="M431" s="2">
        <f t="shared" si="86"/>
        <v>0.29608873651038603</v>
      </c>
    </row>
    <row r="432" spans="1:13" x14ac:dyDescent="0.3">
      <c r="A432">
        <v>5152</v>
      </c>
      <c r="B432">
        <v>42.52</v>
      </c>
      <c r="C432" s="4">
        <f t="shared" si="77"/>
        <v>0.125</v>
      </c>
      <c r="D432" s="4">
        <f t="shared" si="78"/>
        <v>-4.5000000000001705E-2</v>
      </c>
      <c r="E432" s="4">
        <f t="shared" si="79"/>
        <v>0</v>
      </c>
      <c r="F432" s="4">
        <f t="shared" si="80"/>
        <v>-6.25E-2</v>
      </c>
      <c r="G432" s="2">
        <f t="shared" si="76"/>
        <v>429</v>
      </c>
      <c r="H432" s="5">
        <f t="shared" si="81"/>
        <v>1.718213058419244E-3</v>
      </c>
      <c r="I432" s="5">
        <f t="shared" si="82"/>
        <v>2.2488692186290148E-3</v>
      </c>
      <c r="J432" s="5">
        <f t="shared" si="83"/>
        <v>0.73711340206185338</v>
      </c>
      <c r="K432" s="5">
        <f t="shared" si="84"/>
        <v>0.40262533796505889</v>
      </c>
      <c r="L432" s="2">
        <f t="shared" si="85"/>
        <v>0.29747232873707008</v>
      </c>
      <c r="M432" s="2">
        <f t="shared" si="86"/>
        <v>0.29843820426426387</v>
      </c>
    </row>
    <row r="433" spans="1:13" x14ac:dyDescent="0.3">
      <c r="A433">
        <v>5052</v>
      </c>
      <c r="B433">
        <v>42.52</v>
      </c>
      <c r="C433" s="4">
        <f t="shared" si="77"/>
        <v>4.9999999999997158E-2</v>
      </c>
      <c r="D433" s="4">
        <f t="shared" si="78"/>
        <v>1.7500000000000071E-2</v>
      </c>
      <c r="E433" s="4">
        <f t="shared" si="79"/>
        <v>4.9999999999997158E-2</v>
      </c>
      <c r="F433" s="4">
        <f t="shared" si="80"/>
        <v>2.4999999999998579E-2</v>
      </c>
      <c r="G433" s="2">
        <f t="shared" si="76"/>
        <v>430</v>
      </c>
      <c r="H433" s="5">
        <f t="shared" si="81"/>
        <v>1.718213058419244E-3</v>
      </c>
      <c r="I433" s="5">
        <f t="shared" si="82"/>
        <v>2.2488692186290148E-3</v>
      </c>
      <c r="J433" s="5">
        <f t="shared" si="83"/>
        <v>0.73883161512027262</v>
      </c>
      <c r="K433" s="5">
        <f t="shared" si="84"/>
        <v>0.40487420718368788</v>
      </c>
      <c r="L433" s="2">
        <f t="shared" si="85"/>
        <v>0.29982952456386414</v>
      </c>
      <c r="M433" s="2">
        <f t="shared" si="86"/>
        <v>0.30079930774787123</v>
      </c>
    </row>
    <row r="434" spans="1:13" x14ac:dyDescent="0.3">
      <c r="A434">
        <v>5113</v>
      </c>
      <c r="B434">
        <v>42.62</v>
      </c>
      <c r="C434" s="4">
        <f t="shared" si="77"/>
        <v>0.16000000000000014</v>
      </c>
      <c r="D434" s="4">
        <f t="shared" si="78"/>
        <v>0.15500000000000291</v>
      </c>
      <c r="E434" s="4">
        <f t="shared" si="79"/>
        <v>0.11000000000000298</v>
      </c>
      <c r="F434" s="4">
        <f t="shared" si="80"/>
        <v>3.0000000000002913E-2</v>
      </c>
      <c r="G434" s="2">
        <f t="shared" si="76"/>
        <v>431</v>
      </c>
      <c r="H434" s="5">
        <f t="shared" si="81"/>
        <v>1.718213058419244E-3</v>
      </c>
      <c r="I434" s="5">
        <f t="shared" si="82"/>
        <v>2.2541581866878787E-3</v>
      </c>
      <c r="J434" s="5">
        <f t="shared" si="83"/>
        <v>0.74054982817869186</v>
      </c>
      <c r="K434" s="5">
        <f t="shared" si="84"/>
        <v>0.40712836537037578</v>
      </c>
      <c r="L434" s="2">
        <f t="shared" si="85"/>
        <v>0.3021983742955357</v>
      </c>
      <c r="M434" s="2">
        <f t="shared" si="86"/>
        <v>0.3031767743171947</v>
      </c>
    </row>
    <row r="435" spans="1:13" x14ac:dyDescent="0.3">
      <c r="A435">
        <v>4805</v>
      </c>
      <c r="B435">
        <v>42.84</v>
      </c>
      <c r="C435" s="4">
        <f t="shared" si="77"/>
        <v>0.36000000000000298</v>
      </c>
      <c r="D435" s="4">
        <f t="shared" si="78"/>
        <v>6.2499999999998224E-2</v>
      </c>
      <c r="E435" s="4">
        <f t="shared" si="79"/>
        <v>0.25</v>
      </c>
      <c r="F435" s="4">
        <f t="shared" si="80"/>
        <v>6.9999999999998508E-2</v>
      </c>
      <c r="G435" s="2">
        <f t="shared" si="76"/>
        <v>432</v>
      </c>
      <c r="H435" s="5">
        <f t="shared" si="81"/>
        <v>1.718213058419244E-3</v>
      </c>
      <c r="I435" s="5">
        <f t="shared" si="82"/>
        <v>2.2657939164173798E-3</v>
      </c>
      <c r="J435" s="5">
        <f t="shared" si="83"/>
        <v>0.7422680412371111</v>
      </c>
      <c r="K435" s="5">
        <f t="shared" si="84"/>
        <v>0.40939415928679318</v>
      </c>
      <c r="L435" s="2">
        <f t="shared" si="85"/>
        <v>0.30458362709824899</v>
      </c>
      <c r="M435" s="2">
        <f t="shared" si="86"/>
        <v>0.30558165627971401</v>
      </c>
    </row>
    <row r="436" spans="1:13" x14ac:dyDescent="0.3">
      <c r="A436">
        <v>4902</v>
      </c>
      <c r="B436">
        <v>43.34</v>
      </c>
      <c r="C436" s="4">
        <f t="shared" si="77"/>
        <v>0.28499999999999659</v>
      </c>
      <c r="D436" s="4">
        <f t="shared" si="78"/>
        <v>-0.11250000000000249</v>
      </c>
      <c r="E436" s="4">
        <f t="shared" si="79"/>
        <v>3.4999999999996589E-2</v>
      </c>
      <c r="F436" s="4">
        <f t="shared" si="80"/>
        <v>-0.10750000000000171</v>
      </c>
      <c r="G436" s="2">
        <f t="shared" si="76"/>
        <v>433</v>
      </c>
      <c r="H436" s="5">
        <f t="shared" si="81"/>
        <v>1.718213058419244E-3</v>
      </c>
      <c r="I436" s="5">
        <f t="shared" si="82"/>
        <v>2.2922387567117005E-3</v>
      </c>
      <c r="J436" s="5">
        <f t="shared" si="83"/>
        <v>0.74398625429553034</v>
      </c>
      <c r="K436" s="5">
        <f t="shared" si="84"/>
        <v>0.41168639804350488</v>
      </c>
      <c r="L436" s="2">
        <f t="shared" si="85"/>
        <v>0.30699638616989788</v>
      </c>
      <c r="M436" s="2">
        <f t="shared" si="86"/>
        <v>0.30799716979503755</v>
      </c>
    </row>
    <row r="437" spans="1:13" x14ac:dyDescent="0.3">
      <c r="A437">
        <v>4693</v>
      </c>
      <c r="B437">
        <v>43.41</v>
      </c>
      <c r="C437" s="4">
        <f t="shared" si="77"/>
        <v>0.13499999999999801</v>
      </c>
      <c r="D437" s="4">
        <f t="shared" si="78"/>
        <v>-4.4999999999998153E-2</v>
      </c>
      <c r="E437" s="4">
        <f t="shared" si="79"/>
        <v>0.10000000000000142</v>
      </c>
      <c r="F437" s="4">
        <f t="shared" si="80"/>
        <v>3.2500000000002416E-2</v>
      </c>
      <c r="G437" s="2">
        <f t="shared" si="76"/>
        <v>434</v>
      </c>
      <c r="H437" s="5">
        <f t="shared" si="81"/>
        <v>1.718213058419244E-3</v>
      </c>
      <c r="I437" s="5">
        <f t="shared" si="82"/>
        <v>2.2959410343529048E-3</v>
      </c>
      <c r="J437" s="5">
        <f t="shared" si="83"/>
        <v>0.74570446735394957</v>
      </c>
      <c r="K437" s="5">
        <f t="shared" si="84"/>
        <v>0.41398233907785775</v>
      </c>
      <c r="L437" s="2">
        <f t="shared" si="85"/>
        <v>0.30941978951695459</v>
      </c>
      <c r="M437" s="2">
        <f t="shared" si="86"/>
        <v>0.31042846115631262</v>
      </c>
    </row>
    <row r="438" spans="1:13" x14ac:dyDescent="0.3">
      <c r="A438">
        <v>4849</v>
      </c>
      <c r="B438">
        <v>43.61</v>
      </c>
      <c r="C438" s="4">
        <f t="shared" si="77"/>
        <v>0.19500000000000028</v>
      </c>
      <c r="D438" s="4">
        <f t="shared" si="78"/>
        <v>-1.2499999999999289E-2</v>
      </c>
      <c r="E438" s="4">
        <f t="shared" si="79"/>
        <v>9.4999999999998863E-2</v>
      </c>
      <c r="F438" s="4">
        <f t="shared" si="80"/>
        <v>-2.500000000001279E-3</v>
      </c>
      <c r="G438" s="2">
        <f t="shared" si="76"/>
        <v>435</v>
      </c>
      <c r="H438" s="5">
        <f t="shared" si="81"/>
        <v>1.718213058419244E-3</v>
      </c>
      <c r="I438" s="5">
        <f t="shared" si="82"/>
        <v>2.3065189704706331E-3</v>
      </c>
      <c r="J438" s="5">
        <f t="shared" si="83"/>
        <v>0.74742268041236881</v>
      </c>
      <c r="K438" s="5">
        <f t="shared" si="84"/>
        <v>0.41628885804832838</v>
      </c>
      <c r="L438" s="2">
        <f t="shared" si="85"/>
        <v>0.31185900706025876</v>
      </c>
      <c r="M438" s="2">
        <f t="shared" si="86"/>
        <v>0.31287518957951488</v>
      </c>
    </row>
    <row r="439" spans="1:13" x14ac:dyDescent="0.3">
      <c r="A439">
        <v>4779</v>
      </c>
      <c r="B439">
        <v>43.8</v>
      </c>
      <c r="C439" s="4">
        <f t="shared" si="77"/>
        <v>0.10999999999999943</v>
      </c>
      <c r="D439" s="4">
        <f t="shared" si="78"/>
        <v>-8.4999999999999076E-2</v>
      </c>
      <c r="E439" s="4">
        <f t="shared" si="79"/>
        <v>1.5000000000000568E-2</v>
      </c>
      <c r="F439" s="4">
        <f t="shared" si="80"/>
        <v>-3.9999999999999147E-2</v>
      </c>
      <c r="G439" s="2">
        <f t="shared" si="76"/>
        <v>436</v>
      </c>
      <c r="H439" s="5">
        <f t="shared" si="81"/>
        <v>1.718213058419244E-3</v>
      </c>
      <c r="I439" s="5">
        <f t="shared" si="82"/>
        <v>2.3165680097824749E-3</v>
      </c>
      <c r="J439" s="5">
        <f t="shared" si="83"/>
        <v>0.74914089347078805</v>
      </c>
      <c r="K439" s="5">
        <f t="shared" si="84"/>
        <v>0.41860542605811085</v>
      </c>
      <c r="L439" s="2">
        <f t="shared" si="85"/>
        <v>0.31431369619827126</v>
      </c>
      <c r="M439" s="2">
        <f t="shared" si="86"/>
        <v>0.31533106737220451</v>
      </c>
    </row>
    <row r="440" spans="1:13" x14ac:dyDescent="0.3">
      <c r="A440">
        <v>4994</v>
      </c>
      <c r="B440">
        <v>43.83</v>
      </c>
      <c r="C440" s="4">
        <f t="shared" si="77"/>
        <v>2.5000000000002132E-2</v>
      </c>
      <c r="D440" s="4">
        <f t="shared" si="78"/>
        <v>-4.7499999999999432E-2</v>
      </c>
      <c r="E440" s="4">
        <f t="shared" si="79"/>
        <v>1.0000000000001563E-2</v>
      </c>
      <c r="F440" s="4">
        <f t="shared" si="80"/>
        <v>-2.4999999999995026E-3</v>
      </c>
      <c r="G440" s="2">
        <f t="shared" si="76"/>
        <v>437</v>
      </c>
      <c r="H440" s="5">
        <f t="shared" si="81"/>
        <v>1.718213058419244E-3</v>
      </c>
      <c r="I440" s="5">
        <f t="shared" si="82"/>
        <v>2.3181547002001342E-3</v>
      </c>
      <c r="J440" s="5">
        <f t="shared" si="83"/>
        <v>0.75085910652920729</v>
      </c>
      <c r="K440" s="5">
        <f t="shared" si="84"/>
        <v>0.42092358075831099</v>
      </c>
      <c r="L440" s="2">
        <f t="shared" si="85"/>
        <v>0.31677754015831555</v>
      </c>
      <c r="M440" s="2">
        <f t="shared" si="86"/>
        <v>0.317795705586215</v>
      </c>
    </row>
    <row r="441" spans="1:13" x14ac:dyDescent="0.3">
      <c r="A441">
        <v>4823</v>
      </c>
      <c r="B441">
        <v>43.85</v>
      </c>
      <c r="C441" s="4">
        <f t="shared" si="77"/>
        <v>1.5000000000000568E-2</v>
      </c>
      <c r="D441" s="4">
        <f t="shared" si="78"/>
        <v>-5.0000000000007816E-3</v>
      </c>
      <c r="E441" s="4">
        <f t="shared" si="79"/>
        <v>4.9999999999990052E-3</v>
      </c>
      <c r="F441" s="4">
        <f t="shared" si="80"/>
        <v>-2.500000000001279E-3</v>
      </c>
      <c r="G441" s="2">
        <f t="shared" si="76"/>
        <v>438</v>
      </c>
      <c r="H441" s="5">
        <f t="shared" si="81"/>
        <v>1.718213058419244E-3</v>
      </c>
      <c r="I441" s="5">
        <f t="shared" si="82"/>
        <v>2.3192124938119073E-3</v>
      </c>
      <c r="J441" s="5">
        <f t="shared" si="83"/>
        <v>0.75257731958762653</v>
      </c>
      <c r="K441" s="5">
        <f t="shared" si="84"/>
        <v>0.42324279325212288</v>
      </c>
      <c r="L441" s="2">
        <f t="shared" si="85"/>
        <v>0.31925014817471026</v>
      </c>
      <c r="M441" s="2">
        <f t="shared" si="86"/>
        <v>0.32026871163835025</v>
      </c>
    </row>
    <row r="442" spans="1:13" x14ac:dyDescent="0.3">
      <c r="A442">
        <v>4839</v>
      </c>
      <c r="B442">
        <v>43.86</v>
      </c>
      <c r="C442" s="4">
        <f t="shared" si="77"/>
        <v>1.5000000000000568E-2</v>
      </c>
      <c r="D442" s="4">
        <f t="shared" si="78"/>
        <v>1.7500000000000071E-2</v>
      </c>
      <c r="E442" s="4">
        <f t="shared" si="79"/>
        <v>1.0000000000001563E-2</v>
      </c>
      <c r="F442" s="4">
        <f t="shared" si="80"/>
        <v>2.500000000001279E-3</v>
      </c>
      <c r="G442" s="2">
        <f t="shared" si="76"/>
        <v>439</v>
      </c>
      <c r="H442" s="5">
        <f t="shared" si="81"/>
        <v>1.718213058419244E-3</v>
      </c>
      <c r="I442" s="5">
        <f t="shared" si="82"/>
        <v>2.3197413906177935E-3</v>
      </c>
      <c r="J442" s="5">
        <f t="shared" si="83"/>
        <v>0.75429553264604576</v>
      </c>
      <c r="K442" s="5">
        <f t="shared" si="84"/>
        <v>0.42556253464274069</v>
      </c>
      <c r="L442" s="2">
        <f t="shared" si="85"/>
        <v>0.32173112584674451</v>
      </c>
      <c r="M442" s="2">
        <f t="shared" si="86"/>
        <v>0.32275048719938032</v>
      </c>
    </row>
    <row r="443" spans="1:13" x14ac:dyDescent="0.3">
      <c r="A443">
        <v>5099</v>
      </c>
      <c r="B443">
        <v>43.88</v>
      </c>
      <c r="C443" s="4">
        <f t="shared" si="77"/>
        <v>5.0000000000000711E-2</v>
      </c>
      <c r="D443" s="4">
        <f t="shared" si="78"/>
        <v>2.2499999999999076E-2</v>
      </c>
      <c r="E443" s="4">
        <f t="shared" si="79"/>
        <v>3.9999999999999147E-2</v>
      </c>
      <c r="F443" s="4">
        <f t="shared" si="80"/>
        <v>1.4999999999998792E-2</v>
      </c>
      <c r="G443" s="2">
        <f t="shared" si="76"/>
        <v>440</v>
      </c>
      <c r="H443" s="5">
        <f t="shared" si="81"/>
        <v>1.718213058419244E-3</v>
      </c>
      <c r="I443" s="5">
        <f t="shared" si="82"/>
        <v>2.3207991842295666E-3</v>
      </c>
      <c r="J443" s="5">
        <f t="shared" si="83"/>
        <v>0.756013745704465</v>
      </c>
      <c r="K443" s="5">
        <f t="shared" si="84"/>
        <v>0.42788333382697025</v>
      </c>
      <c r="L443" s="2">
        <f t="shared" si="85"/>
        <v>0.32422087666270327</v>
      </c>
      <c r="M443" s="2">
        <f t="shared" si="86"/>
        <v>0.32524343684138152</v>
      </c>
    </row>
    <row r="444" spans="1:13" x14ac:dyDescent="0.3">
      <c r="A444">
        <v>5199</v>
      </c>
      <c r="B444">
        <v>43.96</v>
      </c>
      <c r="C444" s="4">
        <f t="shared" si="77"/>
        <v>5.9999999999998721E-2</v>
      </c>
      <c r="D444" s="4">
        <f t="shared" si="78"/>
        <v>6.25E-2</v>
      </c>
      <c r="E444" s="4">
        <f t="shared" si="79"/>
        <v>1.9999999999999574E-2</v>
      </c>
      <c r="F444" s="4">
        <f t="shared" si="80"/>
        <v>-9.9999999999997868E-3</v>
      </c>
      <c r="G444" s="2">
        <f t="shared" si="76"/>
        <v>441</v>
      </c>
      <c r="H444" s="5">
        <f t="shared" si="81"/>
        <v>1.718213058419244E-3</v>
      </c>
      <c r="I444" s="5">
        <f t="shared" si="82"/>
        <v>2.3250303586766575E-3</v>
      </c>
      <c r="J444" s="5">
        <f t="shared" si="83"/>
        <v>0.75773195876288424</v>
      </c>
      <c r="K444" s="5">
        <f t="shared" si="84"/>
        <v>0.4302083641856469</v>
      </c>
      <c r="L444" s="2">
        <f t="shared" si="85"/>
        <v>0.32672181609975143</v>
      </c>
      <c r="M444" s="2">
        <f t="shared" si="86"/>
        <v>0.32774597932648059</v>
      </c>
    </row>
    <row r="445" spans="1:13" x14ac:dyDescent="0.3">
      <c r="A445">
        <v>5081</v>
      </c>
      <c r="B445">
        <v>44</v>
      </c>
      <c r="C445" s="4">
        <f t="shared" si="77"/>
        <v>0.17500000000000071</v>
      </c>
      <c r="D445" s="4">
        <f t="shared" si="78"/>
        <v>8.7500000000000355E-2</v>
      </c>
      <c r="E445" s="4">
        <f t="shared" si="79"/>
        <v>0.15500000000000114</v>
      </c>
      <c r="F445" s="4">
        <f t="shared" si="80"/>
        <v>6.7500000000000782E-2</v>
      </c>
      <c r="G445" s="2">
        <f t="shared" si="76"/>
        <v>442</v>
      </c>
      <c r="H445" s="5">
        <f t="shared" si="81"/>
        <v>1.718213058419244E-3</v>
      </c>
      <c r="I445" s="5">
        <f t="shared" si="82"/>
        <v>2.3271459459002033E-3</v>
      </c>
      <c r="J445" s="5">
        <f t="shared" si="83"/>
        <v>0.75945017182130348</v>
      </c>
      <c r="K445" s="5">
        <f t="shared" si="84"/>
        <v>0.43253551013154712</v>
      </c>
      <c r="L445" s="2">
        <f t="shared" si="85"/>
        <v>0.32923235564995668</v>
      </c>
      <c r="M445" s="2">
        <f t="shared" si="86"/>
        <v>0.33026897067055905</v>
      </c>
    </row>
    <row r="446" spans="1:13" x14ac:dyDescent="0.3">
      <c r="A446">
        <v>4974</v>
      </c>
      <c r="B446">
        <v>44.31</v>
      </c>
      <c r="C446" s="4">
        <f t="shared" si="77"/>
        <v>0.23499999999999943</v>
      </c>
      <c r="D446" s="4">
        <f t="shared" si="78"/>
        <v>7.9999999999998295E-2</v>
      </c>
      <c r="E446" s="4">
        <f t="shared" si="79"/>
        <v>7.9999999999998295E-2</v>
      </c>
      <c r="F446" s="4">
        <f t="shared" si="80"/>
        <v>-3.7500000000001421E-2</v>
      </c>
      <c r="G446" s="2">
        <f t="shared" si="76"/>
        <v>443</v>
      </c>
      <c r="H446" s="5">
        <f t="shared" si="81"/>
        <v>1.718213058419244E-3</v>
      </c>
      <c r="I446" s="5">
        <f t="shared" si="82"/>
        <v>2.3435417468826822E-3</v>
      </c>
      <c r="J446" s="5">
        <f t="shared" si="83"/>
        <v>0.76116838487972271</v>
      </c>
      <c r="K446" s="5">
        <f t="shared" si="84"/>
        <v>0.43487905187842979</v>
      </c>
      <c r="L446" s="2">
        <f t="shared" si="85"/>
        <v>0.33176340040210006</v>
      </c>
      <c r="M446" s="2">
        <f t="shared" si="86"/>
        <v>0.33280645669514253</v>
      </c>
    </row>
    <row r="447" spans="1:13" x14ac:dyDescent="0.3">
      <c r="A447">
        <v>4858</v>
      </c>
      <c r="B447">
        <v>44.47</v>
      </c>
      <c r="C447" s="4">
        <f t="shared" si="77"/>
        <v>0.3349999999999973</v>
      </c>
      <c r="D447" s="4">
        <f t="shared" si="78"/>
        <v>8.250000000000135E-2</v>
      </c>
      <c r="E447" s="4">
        <f t="shared" si="79"/>
        <v>0.25499999999999901</v>
      </c>
      <c r="F447" s="4">
        <f t="shared" si="80"/>
        <v>8.7500000000000355E-2</v>
      </c>
      <c r="G447" s="2">
        <f t="shared" si="76"/>
        <v>444</v>
      </c>
      <c r="H447" s="5">
        <f t="shared" si="81"/>
        <v>1.718213058419244E-3</v>
      </c>
      <c r="I447" s="5">
        <f t="shared" si="82"/>
        <v>2.3520040957768643E-3</v>
      </c>
      <c r="J447" s="5">
        <f t="shared" si="83"/>
        <v>0.76288659793814195</v>
      </c>
      <c r="K447" s="5">
        <f t="shared" si="84"/>
        <v>0.43723105597420664</v>
      </c>
      <c r="L447" s="2">
        <f t="shared" si="85"/>
        <v>0.33430896891498513</v>
      </c>
      <c r="M447" s="2">
        <f t="shared" si="86"/>
        <v>0.33537260311055767</v>
      </c>
    </row>
    <row r="448" spans="1:13" x14ac:dyDescent="0.3">
      <c r="A448">
        <v>4689</v>
      </c>
      <c r="B448">
        <v>44.98</v>
      </c>
      <c r="C448" s="4">
        <f t="shared" si="77"/>
        <v>0.40000000000000213</v>
      </c>
      <c r="D448" s="4">
        <f t="shared" si="78"/>
        <v>-9.2499999999997584E-2</v>
      </c>
      <c r="E448" s="4">
        <f t="shared" si="79"/>
        <v>0.14500000000000313</v>
      </c>
      <c r="F448" s="4">
        <f t="shared" si="80"/>
        <v>-5.4999999999997939E-2</v>
      </c>
      <c r="G448" s="2">
        <f t="shared" si="76"/>
        <v>445</v>
      </c>
      <c r="H448" s="5">
        <f t="shared" si="81"/>
        <v>1.718213058419244E-3</v>
      </c>
      <c r="I448" s="5">
        <f t="shared" si="82"/>
        <v>2.3789778328770711E-3</v>
      </c>
      <c r="J448" s="5">
        <f t="shared" si="83"/>
        <v>0.76460481099656119</v>
      </c>
      <c r="K448" s="5">
        <f t="shared" si="84"/>
        <v>0.43961003380708369</v>
      </c>
      <c r="L448" s="2">
        <f t="shared" si="85"/>
        <v>0.33688329051195653</v>
      </c>
      <c r="M448" s="2">
        <f t="shared" si="86"/>
        <v>0.33795865222175586</v>
      </c>
    </row>
    <row r="449" spans="1:13" x14ac:dyDescent="0.3">
      <c r="A449">
        <v>4710</v>
      </c>
      <c r="B449">
        <v>45.27</v>
      </c>
      <c r="C449" s="4">
        <f t="shared" si="77"/>
        <v>0.15000000000000213</v>
      </c>
      <c r="D449" s="4">
        <f t="shared" si="78"/>
        <v>-0.18000000000000149</v>
      </c>
      <c r="E449" s="4">
        <f t="shared" si="79"/>
        <v>4.9999999999990052E-3</v>
      </c>
      <c r="F449" s="4">
        <f t="shared" si="80"/>
        <v>-7.0000000000002061E-2</v>
      </c>
      <c r="G449" s="2">
        <f t="shared" si="76"/>
        <v>446</v>
      </c>
      <c r="H449" s="5">
        <f t="shared" si="81"/>
        <v>1.718213058419244E-3</v>
      </c>
      <c r="I449" s="5">
        <f t="shared" si="82"/>
        <v>2.3943158402477773E-3</v>
      </c>
      <c r="J449" s="5">
        <f t="shared" si="83"/>
        <v>0.76632302405498043</v>
      </c>
      <c r="K449" s="5">
        <f t="shared" si="84"/>
        <v>0.44200434964733148</v>
      </c>
      <c r="L449" s="2">
        <f t="shared" si="85"/>
        <v>0.33947756751264013</v>
      </c>
      <c r="M449" s="2">
        <f t="shared" si="86"/>
        <v>0.3405533345282391</v>
      </c>
    </row>
    <row r="450" spans="1:13" x14ac:dyDescent="0.3">
      <c r="A450">
        <v>4695</v>
      </c>
      <c r="B450">
        <v>45.28</v>
      </c>
      <c r="C450" s="4">
        <f t="shared" si="77"/>
        <v>3.9999999999999147E-2</v>
      </c>
      <c r="D450" s="4">
        <f t="shared" si="78"/>
        <v>1.9999999999997797E-2</v>
      </c>
      <c r="E450" s="4">
        <f t="shared" si="79"/>
        <v>3.5000000000000142E-2</v>
      </c>
      <c r="F450" s="4">
        <f t="shared" si="80"/>
        <v>1.5000000000000568E-2</v>
      </c>
      <c r="G450" s="2">
        <f t="shared" si="76"/>
        <v>447</v>
      </c>
      <c r="H450" s="5">
        <f t="shared" si="81"/>
        <v>1.718213058419244E-3</v>
      </c>
      <c r="I450" s="5">
        <f t="shared" si="82"/>
        <v>2.3948447370536639E-3</v>
      </c>
      <c r="J450" s="5">
        <f t="shared" si="83"/>
        <v>0.76804123711339967</v>
      </c>
      <c r="K450" s="5">
        <f t="shared" si="84"/>
        <v>0.44439919438438513</v>
      </c>
      <c r="L450" s="2">
        <f t="shared" si="85"/>
        <v>0.34208047952612358</v>
      </c>
      <c r="M450" s="2">
        <f t="shared" si="86"/>
        <v>0.34315909004362222</v>
      </c>
    </row>
    <row r="451" spans="1:13" x14ac:dyDescent="0.3">
      <c r="A451">
        <v>4600</v>
      </c>
      <c r="B451">
        <v>45.35</v>
      </c>
      <c r="C451" s="4">
        <f t="shared" si="77"/>
        <v>0.18999999999999773</v>
      </c>
      <c r="D451" s="4">
        <f t="shared" si="78"/>
        <v>9.9999999999999645E-2</v>
      </c>
      <c r="E451" s="4">
        <f t="shared" si="79"/>
        <v>0.15499999999999758</v>
      </c>
      <c r="F451" s="4">
        <f t="shared" si="80"/>
        <v>5.9999999999998721E-2</v>
      </c>
      <c r="G451" s="2">
        <f t="shared" si="76"/>
        <v>448</v>
      </c>
      <c r="H451" s="5">
        <f t="shared" si="81"/>
        <v>1.718213058419244E-3</v>
      </c>
      <c r="I451" s="5">
        <f t="shared" si="82"/>
        <v>2.3985470146948686E-3</v>
      </c>
      <c r="J451" s="5">
        <f t="shared" si="83"/>
        <v>0.7697594501718189</v>
      </c>
      <c r="K451" s="5">
        <f t="shared" si="84"/>
        <v>0.44679774139908002</v>
      </c>
      <c r="L451" s="2">
        <f t="shared" si="85"/>
        <v>0.34469447747111048</v>
      </c>
      <c r="M451" s="2">
        <f t="shared" si="86"/>
        <v>0.34578570881135851</v>
      </c>
    </row>
    <row r="452" spans="1:13" x14ac:dyDescent="0.3">
      <c r="A452">
        <v>5024</v>
      </c>
      <c r="B452">
        <v>45.66</v>
      </c>
      <c r="C452" s="4">
        <f t="shared" si="77"/>
        <v>0.23999999999999844</v>
      </c>
      <c r="D452" s="4">
        <f t="shared" si="78"/>
        <v>-2.4999999999977263E-3</v>
      </c>
      <c r="E452" s="4">
        <f t="shared" si="79"/>
        <v>8.5000000000000853E-2</v>
      </c>
      <c r="F452" s="4">
        <f t="shared" si="80"/>
        <v>-3.4999999999998366E-2</v>
      </c>
      <c r="G452" s="2">
        <f t="shared" si="76"/>
        <v>449</v>
      </c>
      <c r="H452" s="5">
        <f t="shared" si="81"/>
        <v>1.718213058419244E-3</v>
      </c>
      <c r="I452" s="5">
        <f t="shared" si="82"/>
        <v>2.4149428156773471E-3</v>
      </c>
      <c r="J452" s="5">
        <f t="shared" si="83"/>
        <v>0.77147766323023814</v>
      </c>
      <c r="K452" s="5">
        <f t="shared" si="84"/>
        <v>0.44921268421475735</v>
      </c>
      <c r="L452" s="2">
        <f t="shared" si="85"/>
        <v>0.34732939501140925</v>
      </c>
      <c r="M452" s="2">
        <f t="shared" si="86"/>
        <v>0.34842756289687954</v>
      </c>
    </row>
    <row r="453" spans="1:13" x14ac:dyDescent="0.3">
      <c r="A453">
        <v>4978</v>
      </c>
      <c r="B453">
        <v>45.83</v>
      </c>
      <c r="C453" s="4">
        <f t="shared" si="77"/>
        <v>0.18500000000000227</v>
      </c>
      <c r="D453" s="4">
        <f t="shared" si="78"/>
        <v>-6.2499999999998224E-2</v>
      </c>
      <c r="E453" s="4">
        <f t="shared" si="79"/>
        <v>0.10000000000000142</v>
      </c>
      <c r="F453" s="4">
        <f t="shared" si="80"/>
        <v>7.5000000000002842E-3</v>
      </c>
      <c r="G453" s="2">
        <f t="shared" si="76"/>
        <v>450</v>
      </c>
      <c r="H453" s="5">
        <f t="shared" si="81"/>
        <v>1.718213058419244E-3</v>
      </c>
      <c r="I453" s="5">
        <f t="shared" si="82"/>
        <v>2.4239340613774162E-3</v>
      </c>
      <c r="J453" s="5">
        <f t="shared" si="83"/>
        <v>0.77319587628865738</v>
      </c>
      <c r="K453" s="5">
        <f t="shared" si="84"/>
        <v>0.45163661827613477</v>
      </c>
      <c r="L453" s="2">
        <f t="shared" si="85"/>
        <v>0.34997957876724423</v>
      </c>
      <c r="M453" s="2">
        <f t="shared" si="86"/>
        <v>0.3510859254693004</v>
      </c>
    </row>
    <row r="454" spans="1:13" x14ac:dyDescent="0.3">
      <c r="A454">
        <v>4804</v>
      </c>
      <c r="B454">
        <v>46.03</v>
      </c>
      <c r="C454" s="4">
        <f t="shared" si="77"/>
        <v>0.11500000000000199</v>
      </c>
      <c r="D454" s="4">
        <f t="shared" si="78"/>
        <v>-7.5000000000001066E-2</v>
      </c>
      <c r="E454" s="4">
        <f t="shared" si="79"/>
        <v>1.5000000000000568E-2</v>
      </c>
      <c r="F454" s="4">
        <f t="shared" si="80"/>
        <v>-4.2500000000000426E-2</v>
      </c>
      <c r="G454" s="2">
        <f t="shared" ref="G454:G517" si="87">G453+1</f>
        <v>451</v>
      </c>
      <c r="H454" s="5">
        <f t="shared" si="81"/>
        <v>1.718213058419244E-3</v>
      </c>
      <c r="I454" s="5">
        <f t="shared" si="82"/>
        <v>2.4345119974951445E-3</v>
      </c>
      <c r="J454" s="5">
        <f t="shared" si="83"/>
        <v>0.77491408934707662</v>
      </c>
      <c r="K454" s="5">
        <f t="shared" si="84"/>
        <v>0.45407113027362994</v>
      </c>
      <c r="L454" s="2">
        <f t="shared" si="85"/>
        <v>0.35264630736027508</v>
      </c>
      <c r="M454" s="2">
        <f t="shared" si="86"/>
        <v>0.35375388361109128</v>
      </c>
    </row>
    <row r="455" spans="1:13" x14ac:dyDescent="0.3">
      <c r="A455">
        <v>5114</v>
      </c>
      <c r="B455">
        <v>46.06</v>
      </c>
      <c r="C455" s="4">
        <f t="shared" si="77"/>
        <v>3.5000000000000142E-2</v>
      </c>
      <c r="D455" s="4">
        <f t="shared" si="78"/>
        <v>1.2499999999999289E-2</v>
      </c>
      <c r="E455" s="4">
        <f t="shared" si="79"/>
        <v>1.9999999999999574E-2</v>
      </c>
      <c r="F455" s="4">
        <f t="shared" si="80"/>
        <v>2.4999999999995026E-3</v>
      </c>
      <c r="G455" s="2">
        <f t="shared" si="87"/>
        <v>452</v>
      </c>
      <c r="H455" s="5">
        <f t="shared" si="81"/>
        <v>1.718213058419244E-3</v>
      </c>
      <c r="I455" s="5">
        <f t="shared" si="82"/>
        <v>2.4360986879128038E-3</v>
      </c>
      <c r="J455" s="5">
        <f t="shared" si="83"/>
        <v>0.77663230240549586</v>
      </c>
      <c r="K455" s="5">
        <f t="shared" si="84"/>
        <v>0.45650722896154272</v>
      </c>
      <c r="L455" s="2">
        <f t="shared" si="85"/>
        <v>0.35532263697522026</v>
      </c>
      <c r="M455" s="2">
        <f t="shared" si="86"/>
        <v>0.35643185625941287</v>
      </c>
    </row>
    <row r="456" spans="1:13" x14ac:dyDescent="0.3">
      <c r="A456">
        <v>4965</v>
      </c>
      <c r="B456">
        <v>46.1</v>
      </c>
      <c r="C456" s="4">
        <f t="shared" si="77"/>
        <v>0.14000000000000057</v>
      </c>
      <c r="D456" s="4">
        <f t="shared" si="78"/>
        <v>8.9999999999999858E-2</v>
      </c>
      <c r="E456" s="4">
        <f t="shared" si="79"/>
        <v>0.12000000000000099</v>
      </c>
      <c r="F456" s="4">
        <f t="shared" si="80"/>
        <v>5.0000000000000711E-2</v>
      </c>
      <c r="G456" s="2">
        <f t="shared" si="87"/>
        <v>453</v>
      </c>
      <c r="H456" s="5">
        <f t="shared" si="81"/>
        <v>1.718213058419244E-3</v>
      </c>
      <c r="I456" s="5">
        <f t="shared" si="82"/>
        <v>2.4382142751363492E-3</v>
      </c>
      <c r="J456" s="5">
        <f t="shared" si="83"/>
        <v>0.77835051546391509</v>
      </c>
      <c r="K456" s="5">
        <f t="shared" si="84"/>
        <v>0.45894544323667907</v>
      </c>
      <c r="L456" s="2">
        <f t="shared" si="85"/>
        <v>0.35800898836675543</v>
      </c>
      <c r="M456" s="2">
        <f t="shared" si="86"/>
        <v>0.35912808766138371</v>
      </c>
    </row>
    <row r="457" spans="1:13" x14ac:dyDescent="0.3">
      <c r="A457">
        <v>4867</v>
      </c>
      <c r="B457">
        <v>46.34</v>
      </c>
      <c r="C457" s="4">
        <f t="shared" si="77"/>
        <v>0.21499999999999986</v>
      </c>
      <c r="D457" s="4">
        <f t="shared" si="78"/>
        <v>-2.2500000000000853E-2</v>
      </c>
      <c r="E457" s="4">
        <f t="shared" si="79"/>
        <v>9.4999999999998863E-2</v>
      </c>
      <c r="F457" s="4">
        <f t="shared" si="80"/>
        <v>-1.2500000000001066E-2</v>
      </c>
      <c r="G457" s="2">
        <f t="shared" si="87"/>
        <v>454</v>
      </c>
      <c r="H457" s="5">
        <f t="shared" si="81"/>
        <v>1.718213058419244E-3</v>
      </c>
      <c r="I457" s="5">
        <f t="shared" si="82"/>
        <v>2.4509077984776234E-3</v>
      </c>
      <c r="J457" s="5">
        <f t="shared" si="83"/>
        <v>0.78006872852233433</v>
      </c>
      <c r="K457" s="5">
        <f t="shared" si="84"/>
        <v>0.46139635103515669</v>
      </c>
      <c r="L457" s="2">
        <f t="shared" si="85"/>
        <v>0.3607136421322949</v>
      </c>
      <c r="M457" s="2">
        <f t="shared" si="86"/>
        <v>0.36184058036824207</v>
      </c>
    </row>
    <row r="458" spans="1:13" x14ac:dyDescent="0.3">
      <c r="A458">
        <v>4833</v>
      </c>
      <c r="B458">
        <v>46.53</v>
      </c>
      <c r="C458" s="4">
        <f t="shared" si="77"/>
        <v>9.4999999999998863E-2</v>
      </c>
      <c r="D458" s="4">
        <f t="shared" si="78"/>
        <v>7.0000000000000284E-2</v>
      </c>
      <c r="E458" s="4">
        <f t="shared" si="79"/>
        <v>0</v>
      </c>
      <c r="F458" s="4">
        <f t="shared" si="80"/>
        <v>-4.7499999999999432E-2</v>
      </c>
      <c r="G458" s="2">
        <f t="shared" si="87"/>
        <v>455</v>
      </c>
      <c r="H458" s="5">
        <f t="shared" si="81"/>
        <v>1.718213058419244E-3</v>
      </c>
      <c r="I458" s="5">
        <f t="shared" si="82"/>
        <v>2.4609568377894648E-3</v>
      </c>
      <c r="J458" s="5">
        <f t="shared" si="83"/>
        <v>0.78178694158075357</v>
      </c>
      <c r="K458" s="5">
        <f t="shared" si="84"/>
        <v>0.46385730787294616</v>
      </c>
      <c r="L458" s="2">
        <f t="shared" si="85"/>
        <v>0.36343459173550308</v>
      </c>
      <c r="M458" s="2">
        <f t="shared" si="86"/>
        <v>0.36456152997145025</v>
      </c>
    </row>
    <row r="459" spans="1:13" x14ac:dyDescent="0.3">
      <c r="A459">
        <v>5090</v>
      </c>
      <c r="B459">
        <v>46.53</v>
      </c>
      <c r="C459" s="4">
        <f t="shared" si="77"/>
        <v>0.35500000000000043</v>
      </c>
      <c r="D459" s="4">
        <f t="shared" si="78"/>
        <v>0.30499999999999972</v>
      </c>
      <c r="E459" s="4">
        <f t="shared" si="79"/>
        <v>0.35500000000000043</v>
      </c>
      <c r="F459" s="4">
        <f t="shared" si="80"/>
        <v>0.17750000000000021</v>
      </c>
      <c r="G459" s="2">
        <f t="shared" si="87"/>
        <v>456</v>
      </c>
      <c r="H459" s="5">
        <f t="shared" si="81"/>
        <v>1.718213058419244E-3</v>
      </c>
      <c r="I459" s="5">
        <f t="shared" si="82"/>
        <v>2.4609568377894648E-3</v>
      </c>
      <c r="J459" s="5">
        <f t="shared" si="83"/>
        <v>0.78350515463917281</v>
      </c>
      <c r="K459" s="5">
        <f t="shared" si="84"/>
        <v>0.46631826471073562</v>
      </c>
      <c r="L459" s="2">
        <f t="shared" si="85"/>
        <v>0.36616399823506102</v>
      </c>
      <c r="M459" s="2">
        <f t="shared" si="86"/>
        <v>0.36732035840053978</v>
      </c>
    </row>
    <row r="460" spans="1:13" x14ac:dyDescent="0.3">
      <c r="A460">
        <v>5179</v>
      </c>
      <c r="B460">
        <v>47.24</v>
      </c>
      <c r="C460" s="4">
        <f t="shared" si="77"/>
        <v>0.70499999999999829</v>
      </c>
      <c r="D460" s="4">
        <f t="shared" si="78"/>
        <v>2.9999999999999361E-2</v>
      </c>
      <c r="E460" s="4">
        <f t="shared" si="79"/>
        <v>0.34999999999999787</v>
      </c>
      <c r="F460" s="4">
        <f t="shared" si="80"/>
        <v>-2.500000000001279E-3</v>
      </c>
      <c r="G460" s="2">
        <f t="shared" si="87"/>
        <v>457</v>
      </c>
      <c r="H460" s="5">
        <f t="shared" si="81"/>
        <v>1.718213058419244E-3</v>
      </c>
      <c r="I460" s="5">
        <f t="shared" si="82"/>
        <v>2.4985085110074E-3</v>
      </c>
      <c r="J460" s="5">
        <f t="shared" si="83"/>
        <v>0.78522336769759205</v>
      </c>
      <c r="K460" s="5">
        <f t="shared" si="84"/>
        <v>0.46881677322174303</v>
      </c>
      <c r="L460" s="2">
        <f t="shared" si="85"/>
        <v>0.36893141260405093</v>
      </c>
      <c r="M460" s="2">
        <f t="shared" si="86"/>
        <v>0.37011684391870547</v>
      </c>
    </row>
    <row r="461" spans="1:13" x14ac:dyDescent="0.3">
      <c r="A461">
        <v>4649</v>
      </c>
      <c r="B461">
        <v>47.94</v>
      </c>
      <c r="C461" s="4">
        <f t="shared" si="77"/>
        <v>0.41499999999999915</v>
      </c>
      <c r="D461" s="4">
        <f t="shared" si="78"/>
        <v>-0.23999999999999844</v>
      </c>
      <c r="E461" s="4">
        <f t="shared" si="79"/>
        <v>6.5000000000001279E-2</v>
      </c>
      <c r="F461" s="4">
        <f t="shared" si="80"/>
        <v>-0.14249999999999829</v>
      </c>
      <c r="G461" s="2">
        <f t="shared" si="87"/>
        <v>458</v>
      </c>
      <c r="H461" s="5">
        <f t="shared" si="81"/>
        <v>1.718213058419244E-3</v>
      </c>
      <c r="I461" s="5">
        <f t="shared" si="82"/>
        <v>2.5355312874194486E-3</v>
      </c>
      <c r="J461" s="5">
        <f t="shared" si="83"/>
        <v>0.78694158075601128</v>
      </c>
      <c r="K461" s="5">
        <f t="shared" si="84"/>
        <v>0.47135230450916249</v>
      </c>
      <c r="L461" s="2">
        <f t="shared" si="85"/>
        <v>0.37173661128815277</v>
      </c>
      <c r="M461" s="2">
        <f t="shared" si="86"/>
        <v>0.37292745334435756</v>
      </c>
    </row>
    <row r="462" spans="1:13" x14ac:dyDescent="0.3">
      <c r="A462">
        <v>4703</v>
      </c>
      <c r="B462">
        <v>48.07</v>
      </c>
      <c r="C462" s="4">
        <f t="shared" si="77"/>
        <v>0.22500000000000142</v>
      </c>
      <c r="D462" s="4">
        <f t="shared" si="78"/>
        <v>-8.2499999999999574E-2</v>
      </c>
      <c r="E462" s="4">
        <f t="shared" si="79"/>
        <v>0.16000000000000014</v>
      </c>
      <c r="F462" s="4">
        <f t="shared" si="80"/>
        <v>4.7499999999999432E-2</v>
      </c>
      <c r="G462" s="2">
        <f t="shared" si="87"/>
        <v>459</v>
      </c>
      <c r="H462" s="5">
        <f t="shared" si="81"/>
        <v>1.718213058419244E-3</v>
      </c>
      <c r="I462" s="5">
        <f t="shared" si="82"/>
        <v>2.5424069458959719E-3</v>
      </c>
      <c r="J462" s="5">
        <f t="shared" si="83"/>
        <v>0.78865979381443052</v>
      </c>
      <c r="K462" s="5">
        <f t="shared" si="84"/>
        <v>0.47389471145505846</v>
      </c>
      <c r="L462" s="2">
        <f t="shared" si="85"/>
        <v>0.37455595750743337</v>
      </c>
      <c r="M462" s="2">
        <f t="shared" si="86"/>
        <v>0.37576014739230629</v>
      </c>
    </row>
    <row r="463" spans="1:13" x14ac:dyDescent="0.3">
      <c r="A463">
        <v>4719</v>
      </c>
      <c r="B463">
        <v>48.39</v>
      </c>
      <c r="C463" s="4">
        <f t="shared" si="77"/>
        <v>0.25</v>
      </c>
      <c r="D463" s="4">
        <f t="shared" si="78"/>
        <v>-4.5000000000001705E-2</v>
      </c>
      <c r="E463" s="4">
        <f t="shared" si="79"/>
        <v>8.9999999999999858E-2</v>
      </c>
      <c r="F463" s="4">
        <f t="shared" si="80"/>
        <v>-3.5000000000000142E-2</v>
      </c>
      <c r="G463" s="2">
        <f t="shared" si="87"/>
        <v>460</v>
      </c>
      <c r="H463" s="5">
        <f t="shared" si="81"/>
        <v>1.718213058419244E-3</v>
      </c>
      <c r="I463" s="5">
        <f t="shared" si="82"/>
        <v>2.5593316436843374E-3</v>
      </c>
      <c r="J463" s="5">
        <f t="shared" si="83"/>
        <v>0.79037800687284976</v>
      </c>
      <c r="K463" s="5">
        <f t="shared" si="84"/>
        <v>0.47645404309874279</v>
      </c>
      <c r="L463" s="2">
        <f t="shared" si="85"/>
        <v>0.37739744650948409</v>
      </c>
      <c r="M463" s="2">
        <f t="shared" si="86"/>
        <v>0.37860916090561603</v>
      </c>
    </row>
    <row r="464" spans="1:13" x14ac:dyDescent="0.3">
      <c r="A464">
        <v>4772</v>
      </c>
      <c r="B464">
        <v>48.57</v>
      </c>
      <c r="C464" s="4">
        <f t="shared" si="77"/>
        <v>0.13499999999999801</v>
      </c>
      <c r="D464" s="4">
        <f t="shared" si="78"/>
        <v>-8.7500000000000355E-2</v>
      </c>
      <c r="E464" s="4">
        <f t="shared" si="79"/>
        <v>4.4999999999998153E-2</v>
      </c>
      <c r="F464" s="4">
        <f t="shared" si="80"/>
        <v>-2.2500000000000853E-2</v>
      </c>
      <c r="G464" s="2">
        <f t="shared" si="87"/>
        <v>461</v>
      </c>
      <c r="H464" s="5">
        <f t="shared" si="81"/>
        <v>1.718213058419244E-3</v>
      </c>
      <c r="I464" s="5">
        <f t="shared" si="82"/>
        <v>2.5688517861902926E-3</v>
      </c>
      <c r="J464" s="5">
        <f t="shared" si="83"/>
        <v>0.792096219931269</v>
      </c>
      <c r="K464" s="5">
        <f t="shared" si="84"/>
        <v>0.4790228948849331</v>
      </c>
      <c r="L464" s="2">
        <f t="shared" si="85"/>
        <v>0.38025528769216221</v>
      </c>
      <c r="M464" s="2">
        <f t="shared" si="86"/>
        <v>0.3814707725227402</v>
      </c>
    </row>
    <row r="465" spans="1:13" x14ac:dyDescent="0.3">
      <c r="A465">
        <v>4950</v>
      </c>
      <c r="B465">
        <v>48.66</v>
      </c>
      <c r="C465" s="4">
        <f t="shared" si="77"/>
        <v>7.4999999999999289E-2</v>
      </c>
      <c r="D465" s="4">
        <f t="shared" si="78"/>
        <v>6.0000000000002274E-2</v>
      </c>
      <c r="E465" s="4">
        <f t="shared" si="79"/>
        <v>3.0000000000001137E-2</v>
      </c>
      <c r="F465" s="4">
        <f t="shared" si="80"/>
        <v>-7.4999999999985079E-3</v>
      </c>
      <c r="G465" s="2">
        <f t="shared" si="87"/>
        <v>462</v>
      </c>
      <c r="H465" s="5">
        <f t="shared" si="81"/>
        <v>1.718213058419244E-3</v>
      </c>
      <c r="I465" s="5">
        <f t="shared" si="82"/>
        <v>2.57361185744327E-3</v>
      </c>
      <c r="J465" s="5">
        <f t="shared" si="83"/>
        <v>0.79381443298968823</v>
      </c>
      <c r="K465" s="5">
        <f t="shared" si="84"/>
        <v>0.48159650674237636</v>
      </c>
      <c r="L465" s="2">
        <f t="shared" si="85"/>
        <v>0.38312574333628791</v>
      </c>
      <c r="M465" s="2">
        <f t="shared" si="86"/>
        <v>0.38434374724237436</v>
      </c>
    </row>
    <row r="466" spans="1:13" x14ac:dyDescent="0.3">
      <c r="A466">
        <v>5027</v>
      </c>
      <c r="B466">
        <v>48.72</v>
      </c>
      <c r="C466" s="4">
        <f t="shared" si="77"/>
        <v>0.25500000000000256</v>
      </c>
      <c r="D466" s="4">
        <f t="shared" si="78"/>
        <v>0.23249999999999993</v>
      </c>
      <c r="E466" s="4">
        <f t="shared" si="79"/>
        <v>0.22500000000000142</v>
      </c>
      <c r="F466" s="4">
        <f t="shared" si="80"/>
        <v>9.7500000000000142E-2</v>
      </c>
      <c r="G466" s="2">
        <f t="shared" si="87"/>
        <v>463</v>
      </c>
      <c r="H466" s="5">
        <f t="shared" si="81"/>
        <v>1.718213058419244E-3</v>
      </c>
      <c r="I466" s="5">
        <f t="shared" si="82"/>
        <v>2.5767852382785885E-3</v>
      </c>
      <c r="J466" s="5">
        <f t="shared" si="83"/>
        <v>0.79553264604810747</v>
      </c>
      <c r="K466" s="5">
        <f t="shared" si="84"/>
        <v>0.48417329198065495</v>
      </c>
      <c r="L466" s="2">
        <f t="shared" si="85"/>
        <v>0.38600757298801236</v>
      </c>
      <c r="M466" s="2">
        <f t="shared" si="86"/>
        <v>0.38724451085449513</v>
      </c>
    </row>
    <row r="467" spans="1:13" x14ac:dyDescent="0.3">
      <c r="A467">
        <v>4783</v>
      </c>
      <c r="B467">
        <v>49.17</v>
      </c>
      <c r="C467" s="4">
        <f t="shared" si="77"/>
        <v>0.53999999999999915</v>
      </c>
      <c r="D467" s="4">
        <f t="shared" si="78"/>
        <v>0.13249999999999851</v>
      </c>
      <c r="E467" s="4">
        <f t="shared" si="79"/>
        <v>0.31499999999999773</v>
      </c>
      <c r="F467" s="4">
        <f t="shared" si="80"/>
        <v>4.4999999999998153E-2</v>
      </c>
      <c r="G467" s="2">
        <f t="shared" si="87"/>
        <v>464</v>
      </c>
      <c r="H467" s="5">
        <f t="shared" si="81"/>
        <v>1.718213058419244E-3</v>
      </c>
      <c r="I467" s="5">
        <f t="shared" si="82"/>
        <v>2.6005855945434773E-3</v>
      </c>
      <c r="J467" s="5">
        <f t="shared" si="83"/>
        <v>0.79725085910652671</v>
      </c>
      <c r="K467" s="5">
        <f t="shared" si="84"/>
        <v>0.48677387757519841</v>
      </c>
      <c r="L467" s="2">
        <f t="shared" si="85"/>
        <v>0.38891727332038928</v>
      </c>
      <c r="M467" s="2">
        <f t="shared" si="86"/>
        <v>0.39018077598314294</v>
      </c>
    </row>
    <row r="468" spans="1:13" x14ac:dyDescent="0.3">
      <c r="A468">
        <v>4787</v>
      </c>
      <c r="B468">
        <v>49.8</v>
      </c>
      <c r="C468" s="4">
        <f t="shared" si="77"/>
        <v>0.51999999999999957</v>
      </c>
      <c r="D468" s="4">
        <f t="shared" si="78"/>
        <v>-0.14749999999999908</v>
      </c>
      <c r="E468" s="4">
        <f t="shared" si="79"/>
        <v>0.20500000000000185</v>
      </c>
      <c r="F468" s="4">
        <f t="shared" si="80"/>
        <v>-5.4999999999997939E-2</v>
      </c>
      <c r="G468" s="2">
        <f t="shared" si="87"/>
        <v>465</v>
      </c>
      <c r="H468" s="5">
        <f t="shared" si="81"/>
        <v>1.718213058419244E-3</v>
      </c>
      <c r="I468" s="5">
        <f t="shared" si="82"/>
        <v>2.6339060933143208E-3</v>
      </c>
      <c r="J468" s="5">
        <f t="shared" si="83"/>
        <v>0.79896907216494595</v>
      </c>
      <c r="K468" s="5">
        <f t="shared" si="84"/>
        <v>0.48940778366851273</v>
      </c>
      <c r="L468" s="2">
        <f t="shared" si="85"/>
        <v>0.39186258967272547</v>
      </c>
      <c r="M468" s="2">
        <f t="shared" si="86"/>
        <v>0.39314341779528023</v>
      </c>
    </row>
    <row r="469" spans="1:13" x14ac:dyDescent="0.3">
      <c r="A469">
        <v>5046</v>
      </c>
      <c r="B469">
        <v>50.21</v>
      </c>
      <c r="C469" s="4">
        <f t="shared" si="77"/>
        <v>0.24500000000000099</v>
      </c>
      <c r="D469" s="4">
        <f t="shared" si="78"/>
        <v>-0.15750000000000064</v>
      </c>
      <c r="E469" s="4">
        <f t="shared" si="79"/>
        <v>3.9999999999999147E-2</v>
      </c>
      <c r="F469" s="4">
        <f t="shared" si="80"/>
        <v>-8.250000000000135E-2</v>
      </c>
      <c r="G469" s="2">
        <f t="shared" si="87"/>
        <v>466</v>
      </c>
      <c r="H469" s="5">
        <f t="shared" si="81"/>
        <v>1.718213058419244E-3</v>
      </c>
      <c r="I469" s="5">
        <f t="shared" si="82"/>
        <v>2.6555908623556636E-3</v>
      </c>
      <c r="J469" s="5">
        <f t="shared" si="83"/>
        <v>0.80068728522336519</v>
      </c>
      <c r="K469" s="5">
        <f t="shared" si="84"/>
        <v>0.4920633745308684</v>
      </c>
      <c r="L469" s="2">
        <f t="shared" si="85"/>
        <v>0.39483435722665777</v>
      </c>
      <c r="M469" s="2">
        <f t="shared" si="86"/>
        <v>0.39611857319679389</v>
      </c>
    </row>
    <row r="470" spans="1:13" x14ac:dyDescent="0.3">
      <c r="A470">
        <v>4567</v>
      </c>
      <c r="B470">
        <v>50.29</v>
      </c>
      <c r="C470" s="4">
        <f t="shared" si="77"/>
        <v>0.20499999999999829</v>
      </c>
      <c r="D470" s="4">
        <f t="shared" si="78"/>
        <v>4.2500000000000426E-2</v>
      </c>
      <c r="E470" s="4">
        <f t="shared" si="79"/>
        <v>0.16499999999999915</v>
      </c>
      <c r="F470" s="4">
        <f t="shared" si="80"/>
        <v>6.25E-2</v>
      </c>
      <c r="G470" s="2">
        <f t="shared" si="87"/>
        <v>467</v>
      </c>
      <c r="H470" s="5">
        <f t="shared" si="81"/>
        <v>1.718213058419244E-3</v>
      </c>
      <c r="I470" s="5">
        <f t="shared" si="82"/>
        <v>2.6598220368027549E-3</v>
      </c>
      <c r="J470" s="5">
        <f t="shared" si="83"/>
        <v>0.80240549828178442</v>
      </c>
      <c r="K470" s="5">
        <f t="shared" si="84"/>
        <v>0.49472319656767116</v>
      </c>
      <c r="L470" s="2">
        <f t="shared" si="85"/>
        <v>0.39781865291008484</v>
      </c>
      <c r="M470" s="2">
        <f t="shared" si="86"/>
        <v>0.39911687374048815</v>
      </c>
    </row>
    <row r="471" spans="1:13" x14ac:dyDescent="0.3">
      <c r="A471">
        <v>4665</v>
      </c>
      <c r="B471">
        <v>50.62</v>
      </c>
      <c r="C471" s="4">
        <f t="shared" si="77"/>
        <v>0.33000000000000185</v>
      </c>
      <c r="D471" s="4">
        <f t="shared" si="78"/>
        <v>0.11250000000000071</v>
      </c>
      <c r="E471" s="4">
        <f t="shared" si="79"/>
        <v>0.1650000000000027</v>
      </c>
      <c r="F471" s="4">
        <f t="shared" si="80"/>
        <v>1.7763568394002505E-15</v>
      </c>
      <c r="G471" s="2">
        <f t="shared" si="87"/>
        <v>468</v>
      </c>
      <c r="H471" s="5">
        <f t="shared" si="81"/>
        <v>1.718213058419244E-3</v>
      </c>
      <c r="I471" s="5">
        <f t="shared" si="82"/>
        <v>2.6772756313970065E-3</v>
      </c>
      <c r="J471" s="5">
        <f t="shared" si="83"/>
        <v>0.80412371134020366</v>
      </c>
      <c r="K471" s="5">
        <f t="shared" si="84"/>
        <v>0.49740047219906819</v>
      </c>
      <c r="L471" s="2">
        <f t="shared" si="85"/>
        <v>0.40082615371368085</v>
      </c>
      <c r="M471" s="2">
        <f t="shared" si="86"/>
        <v>0.40213840939334555</v>
      </c>
    </row>
    <row r="472" spans="1:13" x14ac:dyDescent="0.3">
      <c r="A472">
        <v>5025</v>
      </c>
      <c r="B472">
        <v>50.95</v>
      </c>
      <c r="C472" s="4">
        <f t="shared" si="77"/>
        <v>0.42999999999999972</v>
      </c>
      <c r="D472" s="4">
        <f t="shared" si="78"/>
        <v>-2.5000000000002132E-2</v>
      </c>
      <c r="E472" s="4">
        <f t="shared" si="79"/>
        <v>0.26499999999999702</v>
      </c>
      <c r="F472" s="4">
        <f t="shared" si="80"/>
        <v>4.9999999999997158E-2</v>
      </c>
      <c r="G472" s="2">
        <f t="shared" si="87"/>
        <v>469</v>
      </c>
      <c r="H472" s="5">
        <f t="shared" si="81"/>
        <v>1.718213058419244E-3</v>
      </c>
      <c r="I472" s="5">
        <f t="shared" si="82"/>
        <v>2.6947292259912581E-3</v>
      </c>
      <c r="J472" s="5">
        <f t="shared" si="83"/>
        <v>0.8058419243986229</v>
      </c>
      <c r="K472" s="5">
        <f t="shared" si="84"/>
        <v>0.50009520142505948</v>
      </c>
      <c r="L472" s="2">
        <f t="shared" si="85"/>
        <v>0.40385694960442819</v>
      </c>
      <c r="M472" s="2">
        <f t="shared" si="86"/>
        <v>0.40519179426674562</v>
      </c>
    </row>
    <row r="473" spans="1:13" x14ac:dyDescent="0.3">
      <c r="A473">
        <v>4574</v>
      </c>
      <c r="B473">
        <v>51.48</v>
      </c>
      <c r="C473" s="4">
        <f t="shared" si="77"/>
        <v>0.27999999999999758</v>
      </c>
      <c r="D473" s="4">
        <f t="shared" si="78"/>
        <v>-0.13249999999999851</v>
      </c>
      <c r="E473" s="4">
        <f t="shared" si="79"/>
        <v>1.5000000000000568E-2</v>
      </c>
      <c r="F473" s="4">
        <f t="shared" si="80"/>
        <v>-0.12499999999999822</v>
      </c>
      <c r="G473" s="2">
        <f t="shared" si="87"/>
        <v>470</v>
      </c>
      <c r="H473" s="5">
        <f t="shared" si="81"/>
        <v>1.718213058419244E-3</v>
      </c>
      <c r="I473" s="5">
        <f t="shared" si="82"/>
        <v>2.7227607567032377E-3</v>
      </c>
      <c r="J473" s="5">
        <f t="shared" si="83"/>
        <v>0.80756013745704214</v>
      </c>
      <c r="K473" s="5">
        <f t="shared" si="84"/>
        <v>0.50281796218176267</v>
      </c>
      <c r="L473" s="2">
        <f t="shared" si="85"/>
        <v>0.40691969104400255</v>
      </c>
      <c r="M473" s="2">
        <f t="shared" si="86"/>
        <v>0.40825581705425179</v>
      </c>
    </row>
    <row r="474" spans="1:13" x14ac:dyDescent="0.3">
      <c r="A474">
        <v>4717</v>
      </c>
      <c r="B474">
        <v>51.51</v>
      </c>
      <c r="C474" s="4">
        <f t="shared" si="77"/>
        <v>0.1650000000000027</v>
      </c>
      <c r="D474" s="4">
        <f t="shared" si="78"/>
        <v>-3.2499999999998863E-2</v>
      </c>
      <c r="E474" s="4">
        <f t="shared" si="79"/>
        <v>0.15000000000000213</v>
      </c>
      <c r="F474" s="4">
        <f t="shared" si="80"/>
        <v>6.7500000000000782E-2</v>
      </c>
      <c r="G474" s="2">
        <f t="shared" si="87"/>
        <v>471</v>
      </c>
      <c r="H474" s="5">
        <f t="shared" si="81"/>
        <v>1.718213058419244E-3</v>
      </c>
      <c r="I474" s="5">
        <f t="shared" si="82"/>
        <v>2.724347447120897E-3</v>
      </c>
      <c r="J474" s="5">
        <f t="shared" si="83"/>
        <v>0.80927835051546138</v>
      </c>
      <c r="K474" s="5">
        <f t="shared" si="84"/>
        <v>0.50554230962888358</v>
      </c>
      <c r="L474" s="2">
        <f t="shared" si="85"/>
        <v>0.40999307585022732</v>
      </c>
      <c r="M474" s="2">
        <f t="shared" si="86"/>
        <v>0.41134204260251633</v>
      </c>
    </row>
    <row r="475" spans="1:13" x14ac:dyDescent="0.3">
      <c r="A475">
        <v>4918</v>
      </c>
      <c r="B475">
        <v>51.81</v>
      </c>
      <c r="C475" s="4">
        <f t="shared" ref="C475:C538" si="88">IF(AND(ISNUMBER(B474),ISNUMBER(B476)),(B476-B474)/2,"")</f>
        <v>0.21499999999999986</v>
      </c>
      <c r="D475" s="4">
        <f t="shared" ref="D475:D538" si="89">IF(AND(ISNUMBER(C474),ISNUMBER(C476)),(C476-C474)/2,"")</f>
        <v>4.9999999999972289E-3</v>
      </c>
      <c r="E475" s="4">
        <f t="shared" ref="E475:E538" si="90">IF(AND(ISNUMBER(B475),ISNUMBER(B476)),(B476-B475)/2,"")</f>
        <v>6.4999999999997726E-2</v>
      </c>
      <c r="F475" s="4">
        <f t="shared" ref="F475:F538" si="91">IF(AND(ISNUMBER(E474),ISNUMBER(E475)),(E475-E474)/2,"")</f>
        <v>-4.2500000000002203E-2</v>
      </c>
      <c r="G475" s="2">
        <f t="shared" si="87"/>
        <v>472</v>
      </c>
      <c r="H475" s="5">
        <f t="shared" ref="H475:H538" si="92">1/MAX(G:G)</f>
        <v>1.718213058419244E-3</v>
      </c>
      <c r="I475" s="5">
        <f t="shared" ref="I475:I538" si="93">B475/SUM(B:B)</f>
        <v>2.7402143512974893E-3</v>
      </c>
      <c r="J475" s="5">
        <f t="shared" ref="J475:J538" si="94">H475+J474</f>
        <v>0.81099656357388061</v>
      </c>
      <c r="K475" s="5">
        <f t="shared" ref="K475:K538" si="95">I475+K474</f>
        <v>0.50828252398018103</v>
      </c>
      <c r="L475" s="2">
        <f t="shared" ref="L475:L538" si="96">K475*J476</f>
        <v>0.41308871794265445</v>
      </c>
      <c r="M475" s="2">
        <f t="shared" ref="M475:M538" si="97">K476*J475</f>
        <v>0.41444326083034028</v>
      </c>
    </row>
    <row r="476" spans="1:13" x14ac:dyDescent="0.3">
      <c r="A476">
        <v>4862</v>
      </c>
      <c r="B476">
        <v>51.94</v>
      </c>
      <c r="C476" s="4">
        <f t="shared" si="88"/>
        <v>0.17499999999999716</v>
      </c>
      <c r="D476" s="4">
        <f t="shared" si="89"/>
        <v>-9.9999999999997868E-3</v>
      </c>
      <c r="E476" s="4">
        <f t="shared" si="90"/>
        <v>0.10999999999999943</v>
      </c>
      <c r="F476" s="4">
        <f t="shared" si="91"/>
        <v>2.2500000000000853E-2</v>
      </c>
      <c r="G476" s="2">
        <f t="shared" si="87"/>
        <v>473</v>
      </c>
      <c r="H476" s="5">
        <f t="shared" si="92"/>
        <v>1.718213058419244E-3</v>
      </c>
      <c r="I476" s="5">
        <f t="shared" si="93"/>
        <v>2.7470900097740125E-3</v>
      </c>
      <c r="J476" s="5">
        <f t="shared" si="94"/>
        <v>0.81271477663229985</v>
      </c>
      <c r="K476" s="5">
        <f t="shared" si="95"/>
        <v>0.51102961398995506</v>
      </c>
      <c r="L476" s="2">
        <f t="shared" si="96"/>
        <v>0.41619937634233323</v>
      </c>
      <c r="M476" s="2">
        <f t="shared" si="97"/>
        <v>0.41756337575950714</v>
      </c>
    </row>
    <row r="477" spans="1:13" x14ac:dyDescent="0.3">
      <c r="A477">
        <v>4938</v>
      </c>
      <c r="B477">
        <v>52.16</v>
      </c>
      <c r="C477" s="4">
        <f t="shared" si="88"/>
        <v>0.19500000000000028</v>
      </c>
      <c r="D477" s="4">
        <f t="shared" si="89"/>
        <v>0.12250000000000227</v>
      </c>
      <c r="E477" s="4">
        <f t="shared" si="90"/>
        <v>8.5000000000000853E-2</v>
      </c>
      <c r="F477" s="4">
        <f t="shared" si="91"/>
        <v>-1.2499999999999289E-2</v>
      </c>
      <c r="G477" s="2">
        <f t="shared" si="87"/>
        <v>474</v>
      </c>
      <c r="H477" s="5">
        <f t="shared" si="92"/>
        <v>1.718213058419244E-3</v>
      </c>
      <c r="I477" s="5">
        <f t="shared" si="93"/>
        <v>2.7587257395035136E-3</v>
      </c>
      <c r="J477" s="5">
        <f t="shared" si="94"/>
        <v>0.81443298969071909</v>
      </c>
      <c r="K477" s="5">
        <f t="shared" si="95"/>
        <v>0.51378833972945859</v>
      </c>
      <c r="L477" s="2">
        <f t="shared" si="96"/>
        <v>0.41932897142868053</v>
      </c>
      <c r="M477" s="2">
        <f t="shared" si="97"/>
        <v>0.42070029361297101</v>
      </c>
    </row>
    <row r="478" spans="1:13" x14ac:dyDescent="0.3">
      <c r="A478">
        <v>4705</v>
      </c>
      <c r="B478">
        <v>52.33</v>
      </c>
      <c r="C478" s="4">
        <f t="shared" si="88"/>
        <v>0.42000000000000171</v>
      </c>
      <c r="D478" s="4">
        <f t="shared" si="89"/>
        <v>0.19749999999999979</v>
      </c>
      <c r="E478" s="4">
        <f t="shared" si="90"/>
        <v>0.33500000000000085</v>
      </c>
      <c r="F478" s="4">
        <f t="shared" si="91"/>
        <v>0.125</v>
      </c>
      <c r="G478" s="2">
        <f t="shared" si="87"/>
        <v>475</v>
      </c>
      <c r="H478" s="5">
        <f t="shared" si="92"/>
        <v>1.718213058419244E-3</v>
      </c>
      <c r="I478" s="5">
        <f t="shared" si="93"/>
        <v>2.7677169852035827E-3</v>
      </c>
      <c r="J478" s="5">
        <f t="shared" si="94"/>
        <v>0.81615120274913833</v>
      </c>
      <c r="K478" s="5">
        <f t="shared" si="95"/>
        <v>0.5165560567146622</v>
      </c>
      <c r="L478" s="2">
        <f t="shared" si="96"/>
        <v>0.42247540033707637</v>
      </c>
      <c r="M478" s="2">
        <f t="shared" si="97"/>
        <v>0.42387564372557179</v>
      </c>
    </row>
    <row r="479" spans="1:13" x14ac:dyDescent="0.3">
      <c r="A479">
        <v>4854</v>
      </c>
      <c r="B479">
        <v>53</v>
      </c>
      <c r="C479" s="4">
        <f t="shared" si="88"/>
        <v>0.58999999999999986</v>
      </c>
      <c r="D479" s="4">
        <f t="shared" si="89"/>
        <v>-4.2500000000000426E-2</v>
      </c>
      <c r="E479" s="4">
        <f t="shared" si="90"/>
        <v>0.25499999999999901</v>
      </c>
      <c r="F479" s="4">
        <f t="shared" si="91"/>
        <v>-4.0000000000000924E-2</v>
      </c>
      <c r="G479" s="2">
        <f t="shared" si="87"/>
        <v>476</v>
      </c>
      <c r="H479" s="5">
        <f t="shared" si="92"/>
        <v>1.718213058419244E-3</v>
      </c>
      <c r="I479" s="5">
        <f t="shared" si="93"/>
        <v>2.8031530711979721E-3</v>
      </c>
      <c r="J479" s="5">
        <f t="shared" si="94"/>
        <v>0.81786941580755756</v>
      </c>
      <c r="K479" s="5">
        <f t="shared" si="95"/>
        <v>0.51935920978586014</v>
      </c>
      <c r="L479" s="2">
        <f t="shared" si="96"/>
        <v>0.42566038327810052</v>
      </c>
      <c r="M479" s="2">
        <f t="shared" si="97"/>
        <v>0.42708268766120033</v>
      </c>
    </row>
    <row r="480" spans="1:13" x14ac:dyDescent="0.3">
      <c r="A480">
        <v>4863</v>
      </c>
      <c r="B480">
        <v>53.51</v>
      </c>
      <c r="C480" s="4">
        <f t="shared" si="88"/>
        <v>0.33500000000000085</v>
      </c>
      <c r="D480" s="4">
        <f t="shared" si="89"/>
        <v>-0.24000000000000021</v>
      </c>
      <c r="E480" s="4">
        <f t="shared" si="90"/>
        <v>8.0000000000001847E-2</v>
      </c>
      <c r="F480" s="4">
        <f t="shared" si="91"/>
        <v>-8.7499999999998579E-2</v>
      </c>
      <c r="G480" s="2">
        <f t="shared" si="87"/>
        <v>477</v>
      </c>
      <c r="H480" s="5">
        <f t="shared" si="92"/>
        <v>1.718213058419244E-3</v>
      </c>
      <c r="I480" s="5">
        <f t="shared" si="93"/>
        <v>2.8301268082981789E-3</v>
      </c>
      <c r="J480" s="5">
        <f t="shared" si="94"/>
        <v>0.8195876288659768</v>
      </c>
      <c r="K480" s="5">
        <f t="shared" si="95"/>
        <v>0.52218933659415834</v>
      </c>
      <c r="L480" s="2">
        <f t="shared" si="96"/>
        <v>0.42887715273540705</v>
      </c>
      <c r="M480" s="2">
        <f t="shared" si="97"/>
        <v>0.43030639275497168</v>
      </c>
    </row>
    <row r="481" spans="1:13" x14ac:dyDescent="0.3">
      <c r="A481">
        <v>4827</v>
      </c>
      <c r="B481">
        <v>53.67</v>
      </c>
      <c r="C481" s="4">
        <f t="shared" si="88"/>
        <v>0.10999999999999943</v>
      </c>
      <c r="D481" s="4">
        <f t="shared" si="89"/>
        <v>-1.2500000000001066E-2</v>
      </c>
      <c r="E481" s="4">
        <f t="shared" si="90"/>
        <v>2.9999999999997584E-2</v>
      </c>
      <c r="F481" s="4">
        <f t="shared" si="91"/>
        <v>-2.5000000000002132E-2</v>
      </c>
      <c r="G481" s="2">
        <f t="shared" si="87"/>
        <v>478</v>
      </c>
      <c r="H481" s="5">
        <f t="shared" si="92"/>
        <v>1.718213058419244E-3</v>
      </c>
      <c r="I481" s="5">
        <f t="shared" si="93"/>
        <v>2.8385891571923614E-3</v>
      </c>
      <c r="J481" s="5">
        <f t="shared" si="94"/>
        <v>0.82130584192439604</v>
      </c>
      <c r="K481" s="5">
        <f t="shared" si="95"/>
        <v>0.52502792575135071</v>
      </c>
      <c r="L481" s="2">
        <f t="shared" si="96"/>
        <v>0.43211061243109311</v>
      </c>
      <c r="M481" s="2">
        <f t="shared" si="97"/>
        <v>0.43354245876687642</v>
      </c>
    </row>
    <row r="482" spans="1:13" x14ac:dyDescent="0.3">
      <c r="A482">
        <v>5082</v>
      </c>
      <c r="B482">
        <v>53.73</v>
      </c>
      <c r="C482" s="4">
        <f t="shared" si="88"/>
        <v>0.30999999999999872</v>
      </c>
      <c r="D482" s="4">
        <f t="shared" si="89"/>
        <v>0.17000000000000171</v>
      </c>
      <c r="E482" s="4">
        <f t="shared" si="90"/>
        <v>0.28000000000000114</v>
      </c>
      <c r="F482" s="4">
        <f t="shared" si="91"/>
        <v>0.12500000000000178</v>
      </c>
      <c r="G482" s="2">
        <f t="shared" si="87"/>
        <v>479</v>
      </c>
      <c r="H482" s="5">
        <f t="shared" si="92"/>
        <v>1.718213058419244E-3</v>
      </c>
      <c r="I482" s="5">
        <f t="shared" si="93"/>
        <v>2.84176253802768E-3</v>
      </c>
      <c r="J482" s="5">
        <f t="shared" si="94"/>
        <v>0.82302405498281528</v>
      </c>
      <c r="K482" s="5">
        <f t="shared" si="95"/>
        <v>0.52786968828937841</v>
      </c>
      <c r="L482" s="2">
        <f t="shared" si="96"/>
        <v>0.43535644395000145</v>
      </c>
      <c r="M482" s="2">
        <f t="shared" si="97"/>
        <v>0.43681266679424019</v>
      </c>
    </row>
    <row r="483" spans="1:13" x14ac:dyDescent="0.3">
      <c r="A483">
        <v>5018</v>
      </c>
      <c r="B483">
        <v>54.29</v>
      </c>
      <c r="C483" s="4">
        <f t="shared" si="88"/>
        <v>0.45000000000000284</v>
      </c>
      <c r="D483" s="4">
        <f t="shared" si="89"/>
        <v>-5.7499999999999218E-2</v>
      </c>
      <c r="E483" s="4">
        <f t="shared" si="90"/>
        <v>0.17000000000000171</v>
      </c>
      <c r="F483" s="4">
        <f t="shared" si="91"/>
        <v>-5.4999999999999716E-2</v>
      </c>
      <c r="G483" s="2">
        <f t="shared" si="87"/>
        <v>480</v>
      </c>
      <c r="H483" s="5">
        <f t="shared" si="92"/>
        <v>1.718213058419244E-3</v>
      </c>
      <c r="I483" s="5">
        <f t="shared" si="93"/>
        <v>2.8713807591573188E-3</v>
      </c>
      <c r="J483" s="5">
        <f t="shared" si="94"/>
        <v>0.82474226804123452</v>
      </c>
      <c r="K483" s="5">
        <f t="shared" si="95"/>
        <v>0.53074106904853569</v>
      </c>
      <c r="L483" s="2">
        <f t="shared" si="96"/>
        <v>0.43863651926519737</v>
      </c>
      <c r="M483" s="2">
        <f t="shared" si="97"/>
        <v>0.4401075730301785</v>
      </c>
    </row>
    <row r="484" spans="1:13" x14ac:dyDescent="0.3">
      <c r="A484">
        <v>5108</v>
      </c>
      <c r="B484">
        <v>54.63</v>
      </c>
      <c r="C484" s="4">
        <f t="shared" si="88"/>
        <v>0.19500000000000028</v>
      </c>
      <c r="D484" s="4">
        <f t="shared" si="89"/>
        <v>-0.18250000000000277</v>
      </c>
      <c r="E484" s="4">
        <f t="shared" si="90"/>
        <v>2.4999999999998579E-2</v>
      </c>
      <c r="F484" s="4">
        <f t="shared" si="91"/>
        <v>-7.2500000000001563E-2</v>
      </c>
      <c r="G484" s="2">
        <f t="shared" si="87"/>
        <v>481</v>
      </c>
      <c r="H484" s="5">
        <f t="shared" si="92"/>
        <v>1.718213058419244E-3</v>
      </c>
      <c r="I484" s="5">
        <f t="shared" si="93"/>
        <v>2.889363250557457E-3</v>
      </c>
      <c r="J484" s="5">
        <f t="shared" si="94"/>
        <v>0.82646048109965375</v>
      </c>
      <c r="K484" s="5">
        <f t="shared" si="95"/>
        <v>0.53363043229909313</v>
      </c>
      <c r="L484" s="2">
        <f t="shared" si="96"/>
        <v>0.44194135458447092</v>
      </c>
      <c r="M484" s="2">
        <f t="shared" si="97"/>
        <v>0.4434145939109953</v>
      </c>
    </row>
    <row r="485" spans="1:13" x14ac:dyDescent="0.3">
      <c r="A485">
        <v>4814</v>
      </c>
      <c r="B485">
        <v>54.68</v>
      </c>
      <c r="C485" s="4">
        <f t="shared" si="88"/>
        <v>8.49999999999973E-2</v>
      </c>
      <c r="D485" s="4">
        <f t="shared" si="89"/>
        <v>-5.0000000000000711E-2</v>
      </c>
      <c r="E485" s="4">
        <f t="shared" si="90"/>
        <v>5.9999999999998721E-2</v>
      </c>
      <c r="F485" s="4">
        <f t="shared" si="91"/>
        <v>1.7500000000000071E-2</v>
      </c>
      <c r="G485" s="2">
        <f t="shared" si="87"/>
        <v>482</v>
      </c>
      <c r="H485" s="5">
        <f t="shared" si="92"/>
        <v>1.718213058419244E-3</v>
      </c>
      <c r="I485" s="5">
        <f t="shared" si="93"/>
        <v>2.892007734586889E-3</v>
      </c>
      <c r="J485" s="5">
        <f t="shared" si="94"/>
        <v>0.82817869415807299</v>
      </c>
      <c r="K485" s="5">
        <f t="shared" si="95"/>
        <v>0.53652244003367999</v>
      </c>
      <c r="L485" s="2">
        <f t="shared" si="96"/>
        <v>0.44525831363619695</v>
      </c>
      <c r="M485" s="2">
        <f t="shared" si="97"/>
        <v>0.44673680921551384</v>
      </c>
    </row>
    <row r="486" spans="1:13" x14ac:dyDescent="0.3">
      <c r="A486">
        <v>4865</v>
      </c>
      <c r="B486">
        <v>54.8</v>
      </c>
      <c r="C486" s="4">
        <f t="shared" si="88"/>
        <v>9.4999999999998863E-2</v>
      </c>
      <c r="D486" s="4">
        <f t="shared" si="89"/>
        <v>0.21750000000000291</v>
      </c>
      <c r="E486" s="4">
        <f t="shared" si="90"/>
        <v>3.5000000000000142E-2</v>
      </c>
      <c r="F486" s="4">
        <f t="shared" si="91"/>
        <v>-1.2499999999999289E-2</v>
      </c>
      <c r="G486" s="2">
        <f t="shared" si="87"/>
        <v>483</v>
      </c>
      <c r="H486" s="5">
        <f t="shared" si="92"/>
        <v>1.718213058419244E-3</v>
      </c>
      <c r="I486" s="5">
        <f t="shared" si="93"/>
        <v>2.8983544962575256E-3</v>
      </c>
      <c r="J486" s="5">
        <f t="shared" si="94"/>
        <v>0.82989690721649223</v>
      </c>
      <c r="K486" s="5">
        <f t="shared" si="95"/>
        <v>0.53942079452993752</v>
      </c>
      <c r="L486" s="2">
        <f t="shared" si="96"/>
        <v>0.44859048892180231</v>
      </c>
      <c r="M486" s="2">
        <f t="shared" si="97"/>
        <v>0.45007205700988334</v>
      </c>
    </row>
    <row r="487" spans="1:13" x14ac:dyDescent="0.3">
      <c r="A487">
        <v>4722</v>
      </c>
      <c r="B487">
        <v>54.87</v>
      </c>
      <c r="C487" s="4">
        <f t="shared" si="88"/>
        <v>0.52000000000000313</v>
      </c>
      <c r="D487" s="4">
        <f t="shared" si="89"/>
        <v>0.32500000000000107</v>
      </c>
      <c r="E487" s="4">
        <f t="shared" si="90"/>
        <v>0.48500000000000298</v>
      </c>
      <c r="F487" s="4">
        <f t="shared" si="91"/>
        <v>0.22500000000000142</v>
      </c>
      <c r="G487" s="2">
        <f t="shared" si="87"/>
        <v>484</v>
      </c>
      <c r="H487" s="5">
        <f t="shared" si="92"/>
        <v>1.718213058419244E-3</v>
      </c>
      <c r="I487" s="5">
        <f t="shared" si="93"/>
        <v>2.9020567738987308E-3</v>
      </c>
      <c r="J487" s="5">
        <f t="shared" si="94"/>
        <v>0.83161512027491147</v>
      </c>
      <c r="K487" s="5">
        <f t="shared" si="95"/>
        <v>0.54232285130383628</v>
      </c>
      <c r="L487" s="2">
        <f t="shared" si="96"/>
        <v>0.45193570941986216</v>
      </c>
      <c r="M487" s="2">
        <f t="shared" si="97"/>
        <v>0.45345994185028465</v>
      </c>
    </row>
    <row r="488" spans="1:13" x14ac:dyDescent="0.3">
      <c r="A488">
        <v>4996</v>
      </c>
      <c r="B488">
        <v>55.84</v>
      </c>
      <c r="C488" s="4">
        <f t="shared" si="88"/>
        <v>0.74500000000000099</v>
      </c>
      <c r="D488" s="4">
        <f t="shared" si="89"/>
        <v>-0.10750000000000171</v>
      </c>
      <c r="E488" s="4">
        <f t="shared" si="90"/>
        <v>0.25999999999999801</v>
      </c>
      <c r="F488" s="4">
        <f t="shared" si="91"/>
        <v>-0.11250000000000249</v>
      </c>
      <c r="G488" s="2">
        <f t="shared" si="87"/>
        <v>485</v>
      </c>
      <c r="H488" s="5">
        <f t="shared" si="92"/>
        <v>1.718213058419244E-3</v>
      </c>
      <c r="I488" s="5">
        <f t="shared" si="93"/>
        <v>2.9533597640697125E-3</v>
      </c>
      <c r="J488" s="5">
        <f t="shared" si="94"/>
        <v>0.83333333333333071</v>
      </c>
      <c r="K488" s="5">
        <f t="shared" si="95"/>
        <v>0.54527621106790602</v>
      </c>
      <c r="L488" s="2">
        <f t="shared" si="96"/>
        <v>0.45533374326288917</v>
      </c>
      <c r="M488" s="2">
        <f t="shared" si="97"/>
        <v>0.45688089455490005</v>
      </c>
    </row>
    <row r="489" spans="1:13" x14ac:dyDescent="0.3">
      <c r="A489">
        <v>4894</v>
      </c>
      <c r="B489">
        <v>56.36</v>
      </c>
      <c r="C489" s="4">
        <f t="shared" si="88"/>
        <v>0.30499999999999972</v>
      </c>
      <c r="D489" s="4">
        <f t="shared" si="89"/>
        <v>-0.3100000000000005</v>
      </c>
      <c r="E489" s="4">
        <f t="shared" si="90"/>
        <v>4.5000000000001705E-2</v>
      </c>
      <c r="F489" s="4">
        <f t="shared" si="91"/>
        <v>-0.10749999999999815</v>
      </c>
      <c r="G489" s="2">
        <f t="shared" si="87"/>
        <v>486</v>
      </c>
      <c r="H489" s="5">
        <f t="shared" si="92"/>
        <v>1.718213058419244E-3</v>
      </c>
      <c r="I489" s="5">
        <f t="shared" si="93"/>
        <v>2.9808623979758059E-3</v>
      </c>
      <c r="J489" s="5">
        <f t="shared" si="94"/>
        <v>0.83505154639174994</v>
      </c>
      <c r="K489" s="5">
        <f t="shared" si="95"/>
        <v>0.54825707346588182</v>
      </c>
      <c r="L489" s="2">
        <f t="shared" si="96"/>
        <v>0.45876493948089964</v>
      </c>
      <c r="M489" s="2">
        <f t="shared" si="97"/>
        <v>0.46031606567777128</v>
      </c>
    </row>
    <row r="490" spans="1:13" x14ac:dyDescent="0.3">
      <c r="A490">
        <v>5034</v>
      </c>
      <c r="B490">
        <v>56.45</v>
      </c>
      <c r="C490" s="4">
        <f t="shared" si="88"/>
        <v>0.125</v>
      </c>
      <c r="D490" s="4">
        <f t="shared" si="89"/>
        <v>-4.0000000000000924E-2</v>
      </c>
      <c r="E490" s="4">
        <f t="shared" si="90"/>
        <v>7.9999999999998295E-2</v>
      </c>
      <c r="F490" s="4">
        <f t="shared" si="91"/>
        <v>1.7499999999998295E-2</v>
      </c>
      <c r="G490" s="2">
        <f t="shared" si="87"/>
        <v>487</v>
      </c>
      <c r="H490" s="5">
        <f t="shared" si="92"/>
        <v>1.718213058419244E-3</v>
      </c>
      <c r="I490" s="5">
        <f t="shared" si="93"/>
        <v>2.9856224692287837E-3</v>
      </c>
      <c r="J490" s="5">
        <f t="shared" si="94"/>
        <v>0.83676975945016918</v>
      </c>
      <c r="K490" s="5">
        <f t="shared" si="95"/>
        <v>0.55124269593511055</v>
      </c>
      <c r="L490" s="2">
        <f t="shared" si="96"/>
        <v>0.46221037047479913</v>
      </c>
      <c r="M490" s="2">
        <f t="shared" si="97"/>
        <v>0.46376857770931934</v>
      </c>
    </row>
    <row r="491" spans="1:13" x14ac:dyDescent="0.3">
      <c r="A491">
        <v>5131</v>
      </c>
      <c r="B491">
        <v>56.61</v>
      </c>
      <c r="C491" s="4">
        <f t="shared" si="88"/>
        <v>0.22499999999999787</v>
      </c>
      <c r="D491" s="4">
        <f t="shared" si="89"/>
        <v>0.36749999999999972</v>
      </c>
      <c r="E491" s="4">
        <f t="shared" si="90"/>
        <v>0.14499999999999957</v>
      </c>
      <c r="F491" s="4">
        <f t="shared" si="91"/>
        <v>3.2500000000000639E-2</v>
      </c>
      <c r="G491" s="2">
        <f t="shared" si="87"/>
        <v>488</v>
      </c>
      <c r="H491" s="5">
        <f t="shared" si="92"/>
        <v>1.718213058419244E-3</v>
      </c>
      <c r="I491" s="5">
        <f t="shared" si="93"/>
        <v>2.9940848181229658E-3</v>
      </c>
      <c r="J491" s="5">
        <f t="shared" si="94"/>
        <v>0.83848797250858842</v>
      </c>
      <c r="K491" s="5">
        <f t="shared" si="95"/>
        <v>0.55423678075323346</v>
      </c>
      <c r="L491" s="2">
        <f t="shared" si="96"/>
        <v>0.46567317145761222</v>
      </c>
      <c r="M491" s="2">
        <f t="shared" si="97"/>
        <v>0.46724423942683502</v>
      </c>
    </row>
    <row r="492" spans="1:13" x14ac:dyDescent="0.3">
      <c r="A492">
        <v>4720</v>
      </c>
      <c r="B492">
        <v>56.9</v>
      </c>
      <c r="C492" s="4">
        <f t="shared" si="88"/>
        <v>0.85999999999999943</v>
      </c>
      <c r="D492" s="4">
        <f t="shared" si="89"/>
        <v>0.45000000000000107</v>
      </c>
      <c r="E492" s="4">
        <f t="shared" si="90"/>
        <v>0.71499999999999986</v>
      </c>
      <c r="F492" s="4">
        <f t="shared" si="91"/>
        <v>0.28500000000000014</v>
      </c>
      <c r="G492" s="2">
        <f t="shared" si="87"/>
        <v>489</v>
      </c>
      <c r="H492" s="5">
        <f t="shared" si="92"/>
        <v>1.718213058419244E-3</v>
      </c>
      <c r="I492" s="5">
        <f t="shared" si="93"/>
        <v>3.009422825493672E-3</v>
      </c>
      <c r="J492" s="5">
        <f t="shared" si="94"/>
        <v>0.84020618556700766</v>
      </c>
      <c r="K492" s="5">
        <f t="shared" si="95"/>
        <v>0.55724620357872712</v>
      </c>
      <c r="L492" s="2">
        <f t="shared" si="96"/>
        <v>0.46915917483432201</v>
      </c>
      <c r="M492" s="2">
        <f t="shared" si="97"/>
        <v>0.4707937894821449</v>
      </c>
    </row>
    <row r="493" spans="1:13" x14ac:dyDescent="0.3">
      <c r="A493">
        <v>5037</v>
      </c>
      <c r="B493">
        <v>58.33</v>
      </c>
      <c r="C493" s="4">
        <f t="shared" si="88"/>
        <v>1.125</v>
      </c>
      <c r="D493" s="4">
        <f t="shared" si="89"/>
        <v>-0.10249999999999915</v>
      </c>
      <c r="E493" s="4">
        <f t="shared" si="90"/>
        <v>0.41000000000000014</v>
      </c>
      <c r="F493" s="4">
        <f t="shared" si="91"/>
        <v>-0.15249999999999986</v>
      </c>
      <c r="G493" s="2">
        <f t="shared" si="87"/>
        <v>490</v>
      </c>
      <c r="H493" s="5">
        <f t="shared" si="92"/>
        <v>1.718213058419244E-3</v>
      </c>
      <c r="I493" s="5">
        <f t="shared" si="93"/>
        <v>3.0850550687354285E-3</v>
      </c>
      <c r="J493" s="5">
        <f t="shared" si="94"/>
        <v>0.8419243986254269</v>
      </c>
      <c r="K493" s="5">
        <f t="shared" si="95"/>
        <v>0.56033125864746258</v>
      </c>
      <c r="L493" s="2">
        <f t="shared" si="96"/>
        <v>0.472719326453442</v>
      </c>
      <c r="M493" s="2">
        <f t="shared" si="97"/>
        <v>0.47439045497353377</v>
      </c>
    </row>
    <row r="494" spans="1:13" x14ac:dyDescent="0.3">
      <c r="A494">
        <v>4889</v>
      </c>
      <c r="B494">
        <v>59.15</v>
      </c>
      <c r="C494" s="4">
        <f t="shared" si="88"/>
        <v>0.65500000000000114</v>
      </c>
      <c r="D494" s="4">
        <f t="shared" si="89"/>
        <v>-0.36500000000000021</v>
      </c>
      <c r="E494" s="4">
        <f t="shared" si="90"/>
        <v>0.24500000000000099</v>
      </c>
      <c r="F494" s="4">
        <f t="shared" si="91"/>
        <v>-8.2499999999999574E-2</v>
      </c>
      <c r="G494" s="2">
        <f t="shared" si="87"/>
        <v>491</v>
      </c>
      <c r="H494" s="5">
        <f t="shared" si="92"/>
        <v>1.718213058419244E-3</v>
      </c>
      <c r="I494" s="5">
        <f t="shared" si="93"/>
        <v>3.1284246068181139E-3</v>
      </c>
      <c r="J494" s="5">
        <f t="shared" si="94"/>
        <v>0.84364261168384613</v>
      </c>
      <c r="K494" s="5">
        <f t="shared" si="95"/>
        <v>0.56345968325428064</v>
      </c>
      <c r="L494" s="2">
        <f t="shared" si="96"/>
        <v>0.4763267425448543</v>
      </c>
      <c r="M494" s="2">
        <f t="shared" si="97"/>
        <v>0.47801973485919486</v>
      </c>
    </row>
    <row r="495" spans="1:13" x14ac:dyDescent="0.3">
      <c r="A495">
        <v>4931</v>
      </c>
      <c r="B495">
        <v>59.64</v>
      </c>
      <c r="C495" s="4">
        <f t="shared" si="88"/>
        <v>0.39499999999999957</v>
      </c>
      <c r="D495" s="4">
        <f t="shared" si="89"/>
        <v>-0.11500000000000021</v>
      </c>
      <c r="E495" s="4">
        <f t="shared" si="90"/>
        <v>0.14999999999999858</v>
      </c>
      <c r="F495" s="4">
        <f t="shared" si="91"/>
        <v>-4.7500000000001208E-2</v>
      </c>
      <c r="G495" s="2">
        <f t="shared" si="87"/>
        <v>492</v>
      </c>
      <c r="H495" s="5">
        <f t="shared" si="92"/>
        <v>1.718213058419244E-3</v>
      </c>
      <c r="I495" s="5">
        <f t="shared" si="93"/>
        <v>3.154340550306548E-3</v>
      </c>
      <c r="J495" s="5">
        <f t="shared" si="94"/>
        <v>0.84536082474226537</v>
      </c>
      <c r="K495" s="5">
        <f t="shared" si="95"/>
        <v>0.56661402380458714</v>
      </c>
      <c r="L495" s="2">
        <f t="shared" si="96"/>
        <v>0.47996686208876388</v>
      </c>
      <c r="M495" s="2">
        <f t="shared" si="97"/>
        <v>0.48167326766230534</v>
      </c>
    </row>
    <row r="496" spans="1:13" x14ac:dyDescent="0.3">
      <c r="A496">
        <v>4909</v>
      </c>
      <c r="B496">
        <v>59.94</v>
      </c>
      <c r="C496" s="4">
        <f t="shared" si="88"/>
        <v>0.42500000000000071</v>
      </c>
      <c r="D496" s="4">
        <f t="shared" si="89"/>
        <v>-4.4999999999999929E-2</v>
      </c>
      <c r="E496" s="4">
        <f t="shared" si="90"/>
        <v>0.27500000000000213</v>
      </c>
      <c r="F496" s="4">
        <f t="shared" si="91"/>
        <v>6.2500000000001776E-2</v>
      </c>
      <c r="G496" s="2">
        <f t="shared" si="87"/>
        <v>493</v>
      </c>
      <c r="H496" s="5">
        <f t="shared" si="92"/>
        <v>1.718213058419244E-3</v>
      </c>
      <c r="I496" s="5">
        <f t="shared" si="93"/>
        <v>3.1702074544831403E-3</v>
      </c>
      <c r="J496" s="5">
        <f t="shared" si="94"/>
        <v>0.84707903780068461</v>
      </c>
      <c r="K496" s="5">
        <f t="shared" si="95"/>
        <v>0.5697842312590703</v>
      </c>
      <c r="L496" s="2">
        <f t="shared" si="96"/>
        <v>0.48363128907556674</v>
      </c>
      <c r="M496" s="2">
        <f t="shared" si="97"/>
        <v>0.48536233560596664</v>
      </c>
    </row>
    <row r="497" spans="1:13" x14ac:dyDescent="0.3">
      <c r="A497">
        <v>5001</v>
      </c>
      <c r="B497">
        <v>60.49</v>
      </c>
      <c r="C497" s="4">
        <f t="shared" si="88"/>
        <v>0.30499999999999972</v>
      </c>
      <c r="D497" s="4">
        <f t="shared" si="89"/>
        <v>-0.125</v>
      </c>
      <c r="E497" s="4">
        <f t="shared" si="90"/>
        <v>2.9999999999997584E-2</v>
      </c>
      <c r="F497" s="4">
        <f t="shared" si="91"/>
        <v>-0.12250000000000227</v>
      </c>
      <c r="G497" s="2">
        <f t="shared" si="87"/>
        <v>494</v>
      </c>
      <c r="H497" s="5">
        <f t="shared" si="92"/>
        <v>1.718213058419244E-3</v>
      </c>
      <c r="I497" s="5">
        <f t="shared" si="93"/>
        <v>3.199296778806893E-3</v>
      </c>
      <c r="J497" s="5">
        <f t="shared" si="94"/>
        <v>0.84879725085910385</v>
      </c>
      <c r="K497" s="5">
        <f t="shared" si="95"/>
        <v>0.57298352803787722</v>
      </c>
      <c r="L497" s="2">
        <f t="shared" si="96"/>
        <v>0.48733135116623422</v>
      </c>
      <c r="M497" s="2">
        <f t="shared" si="97"/>
        <v>0.48906509125356312</v>
      </c>
    </row>
    <row r="498" spans="1:13" x14ac:dyDescent="0.3">
      <c r="A498">
        <v>4647</v>
      </c>
      <c r="B498">
        <v>60.55</v>
      </c>
      <c r="C498" s="4">
        <f t="shared" si="88"/>
        <v>0.17500000000000071</v>
      </c>
      <c r="D498" s="4">
        <f t="shared" si="89"/>
        <v>-3.2499999999998863E-2</v>
      </c>
      <c r="E498" s="4">
        <f t="shared" si="90"/>
        <v>0.14500000000000313</v>
      </c>
      <c r="F498" s="4">
        <f t="shared" si="91"/>
        <v>5.7500000000002771E-2</v>
      </c>
      <c r="G498" s="2">
        <f t="shared" si="87"/>
        <v>495</v>
      </c>
      <c r="H498" s="5">
        <f t="shared" si="92"/>
        <v>1.718213058419244E-3</v>
      </c>
      <c r="I498" s="5">
        <f t="shared" si="93"/>
        <v>3.2024701596422111E-3</v>
      </c>
      <c r="J498" s="5">
        <f t="shared" si="94"/>
        <v>0.85051546391752308</v>
      </c>
      <c r="K498" s="5">
        <f t="shared" si="95"/>
        <v>0.57618599819751948</v>
      </c>
      <c r="L498" s="2">
        <f t="shared" si="96"/>
        <v>0.4910451118659257</v>
      </c>
      <c r="M498" s="2">
        <f t="shared" si="97"/>
        <v>0.49279189716570898</v>
      </c>
    </row>
    <row r="499" spans="1:13" x14ac:dyDescent="0.3">
      <c r="A499">
        <v>4864</v>
      </c>
      <c r="B499">
        <v>60.84</v>
      </c>
      <c r="C499" s="4">
        <f t="shared" si="88"/>
        <v>0.24000000000000199</v>
      </c>
      <c r="D499" s="4">
        <f t="shared" si="89"/>
        <v>-3.2500000000000639E-2</v>
      </c>
      <c r="E499" s="4">
        <f t="shared" si="90"/>
        <v>9.4999999999998863E-2</v>
      </c>
      <c r="F499" s="4">
        <f t="shared" si="91"/>
        <v>-2.5000000000002132E-2</v>
      </c>
      <c r="G499" s="2">
        <f t="shared" si="87"/>
        <v>496</v>
      </c>
      <c r="H499" s="5">
        <f t="shared" si="92"/>
        <v>1.718213058419244E-3</v>
      </c>
      <c r="I499" s="5">
        <f t="shared" si="93"/>
        <v>3.2178081670129173E-3</v>
      </c>
      <c r="J499" s="5">
        <f t="shared" si="94"/>
        <v>0.85223367697594232</v>
      </c>
      <c r="K499" s="5">
        <f t="shared" si="95"/>
        <v>0.57940380636453237</v>
      </c>
      <c r="L499" s="2">
        <f t="shared" si="96"/>
        <v>0.49478297553809569</v>
      </c>
      <c r="M499" s="2">
        <f t="shared" si="97"/>
        <v>0.49653832496760181</v>
      </c>
    </row>
    <row r="500" spans="1:13" x14ac:dyDescent="0.3">
      <c r="A500">
        <v>4871</v>
      </c>
      <c r="B500">
        <v>61.03</v>
      </c>
      <c r="C500" s="4">
        <f t="shared" si="88"/>
        <v>0.10999999999999943</v>
      </c>
      <c r="D500" s="4">
        <f t="shared" si="89"/>
        <v>2.7499999999998082E-2</v>
      </c>
      <c r="E500" s="4">
        <f t="shared" si="90"/>
        <v>1.5000000000000568E-2</v>
      </c>
      <c r="F500" s="4">
        <f t="shared" si="91"/>
        <v>-3.9999999999999147E-2</v>
      </c>
      <c r="G500" s="2">
        <f t="shared" si="87"/>
        <v>497</v>
      </c>
      <c r="H500" s="5">
        <f t="shared" si="92"/>
        <v>1.718213058419244E-3</v>
      </c>
      <c r="I500" s="5">
        <f t="shared" si="93"/>
        <v>3.2278572063247591E-3</v>
      </c>
      <c r="J500" s="5">
        <f t="shared" si="94"/>
        <v>0.85395189003436156</v>
      </c>
      <c r="K500" s="5">
        <f t="shared" si="95"/>
        <v>0.58263166357085716</v>
      </c>
      <c r="L500" s="2">
        <f t="shared" si="96"/>
        <v>0.49854049563279373</v>
      </c>
      <c r="M500" s="2">
        <f t="shared" si="97"/>
        <v>0.50029720001958089</v>
      </c>
    </row>
    <row r="501" spans="1:13" x14ac:dyDescent="0.3">
      <c r="A501">
        <v>4802</v>
      </c>
      <c r="B501">
        <v>61.06</v>
      </c>
      <c r="C501" s="4">
        <f t="shared" si="88"/>
        <v>0.29499999999999815</v>
      </c>
      <c r="D501" s="4">
        <f t="shared" si="89"/>
        <v>0.19999999999999929</v>
      </c>
      <c r="E501" s="4">
        <f t="shared" si="90"/>
        <v>0.27999999999999758</v>
      </c>
      <c r="F501" s="4">
        <f t="shared" si="91"/>
        <v>0.13249999999999851</v>
      </c>
      <c r="G501" s="2">
        <f t="shared" si="87"/>
        <v>498</v>
      </c>
      <c r="H501" s="5">
        <f t="shared" si="92"/>
        <v>1.718213058419244E-3</v>
      </c>
      <c r="I501" s="5">
        <f t="shared" si="93"/>
        <v>3.2294438967424184E-3</v>
      </c>
      <c r="J501" s="5">
        <f t="shared" si="94"/>
        <v>0.8556701030927808</v>
      </c>
      <c r="K501" s="5">
        <f t="shared" si="95"/>
        <v>0.58586110746759956</v>
      </c>
      <c r="L501" s="2">
        <f t="shared" si="96"/>
        <v>0.50231046843012239</v>
      </c>
      <c r="M501" s="2">
        <f t="shared" si="97"/>
        <v>0.50409251624323703</v>
      </c>
    </row>
    <row r="502" spans="1:13" x14ac:dyDescent="0.3">
      <c r="A502">
        <v>4834</v>
      </c>
      <c r="B502">
        <v>61.62</v>
      </c>
      <c r="C502" s="4">
        <f t="shared" si="88"/>
        <v>0.50999999999999801</v>
      </c>
      <c r="D502" s="4">
        <f t="shared" si="89"/>
        <v>1.7763568394002505E-15</v>
      </c>
      <c r="E502" s="4">
        <f t="shared" si="90"/>
        <v>0.23000000000000043</v>
      </c>
      <c r="F502" s="4">
        <f t="shared" si="91"/>
        <v>-2.4999999999998579E-2</v>
      </c>
      <c r="G502" s="2">
        <f t="shared" si="87"/>
        <v>499</v>
      </c>
      <c r="H502" s="5">
        <f t="shared" si="92"/>
        <v>1.718213058419244E-3</v>
      </c>
      <c r="I502" s="5">
        <f t="shared" si="93"/>
        <v>3.2590621178720572E-3</v>
      </c>
      <c r="J502" s="5">
        <f t="shared" si="94"/>
        <v>0.85738831615120004</v>
      </c>
      <c r="K502" s="5">
        <f t="shared" si="95"/>
        <v>0.58912016958547164</v>
      </c>
      <c r="L502" s="2">
        <f t="shared" si="96"/>
        <v>0.50611698417995687</v>
      </c>
      <c r="M502" s="2">
        <f t="shared" si="97"/>
        <v>0.50791989161039497</v>
      </c>
    </row>
    <row r="503" spans="1:13" x14ac:dyDescent="0.3">
      <c r="A503">
        <v>4975</v>
      </c>
      <c r="B503">
        <v>62.08</v>
      </c>
      <c r="C503" s="4">
        <f t="shared" si="88"/>
        <v>0.29500000000000171</v>
      </c>
      <c r="D503" s="4">
        <f t="shared" si="89"/>
        <v>-0.17749999999999844</v>
      </c>
      <c r="E503" s="4">
        <f t="shared" si="90"/>
        <v>6.5000000000001279E-2</v>
      </c>
      <c r="F503" s="4">
        <f t="shared" si="91"/>
        <v>-8.2499999999999574E-2</v>
      </c>
      <c r="G503" s="2">
        <f t="shared" si="87"/>
        <v>500</v>
      </c>
      <c r="H503" s="5">
        <f t="shared" si="92"/>
        <v>1.718213058419244E-3</v>
      </c>
      <c r="I503" s="5">
        <f t="shared" si="93"/>
        <v>3.2833913709428321E-3</v>
      </c>
      <c r="J503" s="5">
        <f t="shared" si="94"/>
        <v>0.85910652920961927</v>
      </c>
      <c r="K503" s="5">
        <f t="shared" si="95"/>
        <v>0.59240356095641444</v>
      </c>
      <c r="L503" s="2">
        <f t="shared" si="96"/>
        <v>0.50995564267897375</v>
      </c>
      <c r="M503" s="2">
        <f t="shared" si="97"/>
        <v>0.51176445703250162</v>
      </c>
    </row>
    <row r="504" spans="1:13" x14ac:dyDescent="0.3">
      <c r="A504">
        <v>4895</v>
      </c>
      <c r="B504">
        <v>62.21</v>
      </c>
      <c r="C504" s="4">
        <f t="shared" si="88"/>
        <v>0.15500000000000114</v>
      </c>
      <c r="D504" s="4">
        <f t="shared" si="89"/>
        <v>-6.7500000000000782E-2</v>
      </c>
      <c r="E504" s="4">
        <f t="shared" si="90"/>
        <v>8.9999999999999858E-2</v>
      </c>
      <c r="F504" s="4">
        <f t="shared" si="91"/>
        <v>1.2499999999999289E-2</v>
      </c>
      <c r="G504" s="2">
        <f t="shared" si="87"/>
        <v>501</v>
      </c>
      <c r="H504" s="5">
        <f t="shared" si="92"/>
        <v>1.718213058419244E-3</v>
      </c>
      <c r="I504" s="5">
        <f t="shared" si="93"/>
        <v>3.2902670294193553E-3</v>
      </c>
      <c r="J504" s="5">
        <f t="shared" si="94"/>
        <v>0.86082474226803851</v>
      </c>
      <c r="K504" s="5">
        <f t="shared" si="95"/>
        <v>0.59569382798583381</v>
      </c>
      <c r="L504" s="2">
        <f t="shared" si="96"/>
        <v>0.5138115148606317</v>
      </c>
      <c r="M504" s="2">
        <f t="shared" si="97"/>
        <v>0.5156285243883787</v>
      </c>
    </row>
    <row r="505" spans="1:13" x14ac:dyDescent="0.3">
      <c r="A505">
        <v>5017</v>
      </c>
      <c r="B505">
        <v>62.39</v>
      </c>
      <c r="C505" s="4">
        <f t="shared" si="88"/>
        <v>0.16000000000000014</v>
      </c>
      <c r="D505" s="4">
        <f t="shared" si="89"/>
        <v>3.5000000000000142E-2</v>
      </c>
      <c r="E505" s="4">
        <f t="shared" si="90"/>
        <v>7.0000000000000284E-2</v>
      </c>
      <c r="F505" s="4">
        <f t="shared" si="91"/>
        <v>-9.9999999999997868E-3</v>
      </c>
      <c r="G505" s="2">
        <f t="shared" si="87"/>
        <v>502</v>
      </c>
      <c r="H505" s="5">
        <f t="shared" si="92"/>
        <v>1.718213058419244E-3</v>
      </c>
      <c r="I505" s="5">
        <f t="shared" si="93"/>
        <v>3.299787171925311E-3</v>
      </c>
      <c r="J505" s="5">
        <f t="shared" si="94"/>
        <v>0.86254295532645775</v>
      </c>
      <c r="K505" s="5">
        <f t="shared" si="95"/>
        <v>0.59899361515775917</v>
      </c>
      <c r="L505" s="2">
        <f t="shared" si="96"/>
        <v>0.51768692169132635</v>
      </c>
      <c r="M505" s="2">
        <f t="shared" si="97"/>
        <v>0.5195103179660695</v>
      </c>
    </row>
    <row r="506" spans="1:13" x14ac:dyDescent="0.3">
      <c r="A506">
        <v>4819</v>
      </c>
      <c r="B506">
        <v>62.53</v>
      </c>
      <c r="C506" s="4">
        <f t="shared" si="88"/>
        <v>0.22500000000000142</v>
      </c>
      <c r="D506" s="4">
        <f t="shared" si="89"/>
        <v>0.17750000000000021</v>
      </c>
      <c r="E506" s="4">
        <f t="shared" si="90"/>
        <v>0.15500000000000114</v>
      </c>
      <c r="F506" s="4">
        <f t="shared" si="91"/>
        <v>4.2500000000000426E-2</v>
      </c>
      <c r="G506" s="2">
        <f t="shared" si="87"/>
        <v>503</v>
      </c>
      <c r="H506" s="5">
        <f t="shared" si="92"/>
        <v>1.718213058419244E-3</v>
      </c>
      <c r="I506" s="5">
        <f t="shared" si="93"/>
        <v>3.3071917272077208E-3</v>
      </c>
      <c r="J506" s="5">
        <f t="shared" si="94"/>
        <v>0.86426116838487699</v>
      </c>
      <c r="K506" s="5">
        <f t="shared" si="95"/>
        <v>0.6023008068849669</v>
      </c>
      <c r="L506" s="2">
        <f t="shared" si="96"/>
        <v>0.52158008018904189</v>
      </c>
      <c r="M506" s="2">
        <f t="shared" si="97"/>
        <v>0.5234176467178987</v>
      </c>
    </row>
    <row r="507" spans="1:13" x14ac:dyDescent="0.3">
      <c r="A507">
        <v>5151</v>
      </c>
      <c r="B507">
        <v>62.84</v>
      </c>
      <c r="C507" s="4">
        <f t="shared" si="88"/>
        <v>0.51500000000000057</v>
      </c>
      <c r="D507" s="4">
        <f t="shared" si="89"/>
        <v>0.12499999999999822</v>
      </c>
      <c r="E507" s="4">
        <f t="shared" si="90"/>
        <v>0.35999999999999943</v>
      </c>
      <c r="F507" s="4">
        <f t="shared" si="91"/>
        <v>0.10249999999999915</v>
      </c>
      <c r="G507" s="2">
        <f t="shared" si="87"/>
        <v>504</v>
      </c>
      <c r="H507" s="5">
        <f t="shared" si="92"/>
        <v>1.718213058419244E-3</v>
      </c>
      <c r="I507" s="5">
        <f t="shared" si="93"/>
        <v>3.3235875281901993E-3</v>
      </c>
      <c r="J507" s="5">
        <f t="shared" si="94"/>
        <v>0.86597938144329623</v>
      </c>
      <c r="K507" s="5">
        <f t="shared" si="95"/>
        <v>0.60562439441315707</v>
      </c>
      <c r="L507" s="2">
        <f t="shared" si="96"/>
        <v>0.52549883020385457</v>
      </c>
      <c r="M507" s="2">
        <f t="shared" si="97"/>
        <v>0.52736937372118564</v>
      </c>
    </row>
    <row r="508" spans="1:13" x14ac:dyDescent="0.3">
      <c r="A508">
        <v>4694</v>
      </c>
      <c r="B508">
        <v>63.56</v>
      </c>
      <c r="C508" s="4">
        <f t="shared" si="88"/>
        <v>0.47499999999999787</v>
      </c>
      <c r="D508" s="4">
        <f t="shared" si="89"/>
        <v>-5.0000000000000711E-2</v>
      </c>
      <c r="E508" s="4">
        <f t="shared" si="90"/>
        <v>0.11499999999999844</v>
      </c>
      <c r="F508" s="4">
        <f t="shared" si="91"/>
        <v>-0.1225000000000005</v>
      </c>
      <c r="G508" s="2">
        <f t="shared" si="87"/>
        <v>505</v>
      </c>
      <c r="H508" s="5">
        <f t="shared" si="92"/>
        <v>1.718213058419244E-3</v>
      </c>
      <c r="I508" s="5">
        <f t="shared" si="93"/>
        <v>3.3616680982140211E-3</v>
      </c>
      <c r="J508" s="5">
        <f t="shared" si="94"/>
        <v>0.86769759450171546</v>
      </c>
      <c r="K508" s="5">
        <f t="shared" si="95"/>
        <v>0.60898606251137111</v>
      </c>
      <c r="L508" s="2">
        <f t="shared" si="96"/>
        <v>0.52946210933119042</v>
      </c>
      <c r="M508" s="2">
        <f t="shared" si="97"/>
        <v>0.53134320806570434</v>
      </c>
    </row>
    <row r="509" spans="1:13" x14ac:dyDescent="0.3">
      <c r="A509">
        <v>4885</v>
      </c>
      <c r="B509">
        <v>63.79</v>
      </c>
      <c r="C509" s="4">
        <f t="shared" si="88"/>
        <v>0.41499999999999915</v>
      </c>
      <c r="D509" s="4">
        <f t="shared" si="89"/>
        <v>2.2500000000000853E-2</v>
      </c>
      <c r="E509" s="4">
        <f t="shared" si="90"/>
        <v>0.30000000000000071</v>
      </c>
      <c r="F509" s="4">
        <f t="shared" si="91"/>
        <v>9.2500000000001137E-2</v>
      </c>
      <c r="G509" s="2">
        <f t="shared" si="87"/>
        <v>506</v>
      </c>
      <c r="H509" s="5">
        <f t="shared" si="92"/>
        <v>1.718213058419244E-3</v>
      </c>
      <c r="I509" s="5">
        <f t="shared" si="93"/>
        <v>3.3738327247494083E-3</v>
      </c>
      <c r="J509" s="5">
        <f t="shared" si="94"/>
        <v>0.8694158075601347</v>
      </c>
      <c r="K509" s="5">
        <f t="shared" si="95"/>
        <v>0.61235989523612055</v>
      </c>
      <c r="L509" s="2">
        <f t="shared" si="96"/>
        <v>0.53344753760259822</v>
      </c>
      <c r="M509" s="2">
        <f t="shared" si="97"/>
        <v>0.5353562262117284</v>
      </c>
    </row>
    <row r="510" spans="1:13" x14ac:dyDescent="0.3">
      <c r="A510">
        <v>4963</v>
      </c>
      <c r="B510">
        <v>64.39</v>
      </c>
      <c r="C510" s="4">
        <f t="shared" si="88"/>
        <v>0.51999999999999957</v>
      </c>
      <c r="D510" s="4">
        <f t="shared" si="89"/>
        <v>0.19500000000000028</v>
      </c>
      <c r="E510" s="4">
        <f t="shared" si="90"/>
        <v>0.21999999999999886</v>
      </c>
      <c r="F510" s="4">
        <f t="shared" si="91"/>
        <v>-4.0000000000000924E-2</v>
      </c>
      <c r="G510" s="2">
        <f t="shared" si="87"/>
        <v>507</v>
      </c>
      <c r="H510" s="5">
        <f t="shared" si="92"/>
        <v>1.718213058419244E-3</v>
      </c>
      <c r="I510" s="5">
        <f t="shared" si="93"/>
        <v>3.4055665331025929E-3</v>
      </c>
      <c r="J510" s="5">
        <f t="shared" si="94"/>
        <v>0.87113402061855394</v>
      </c>
      <c r="K510" s="5">
        <f t="shared" si="95"/>
        <v>0.6157654617692232</v>
      </c>
      <c r="L510" s="2">
        <f t="shared" si="96"/>
        <v>0.53747225872639925</v>
      </c>
      <c r="M510" s="2">
        <f t="shared" si="97"/>
        <v>0.53940121989557366</v>
      </c>
    </row>
    <row r="511" spans="1:13" x14ac:dyDescent="0.3">
      <c r="A511">
        <v>4685</v>
      </c>
      <c r="B511">
        <v>64.83</v>
      </c>
      <c r="C511" s="4">
        <f t="shared" si="88"/>
        <v>0.80499999999999972</v>
      </c>
      <c r="D511" s="4">
        <f t="shared" si="89"/>
        <v>0.11000000000000121</v>
      </c>
      <c r="E511" s="4">
        <f t="shared" si="90"/>
        <v>0.58500000000000085</v>
      </c>
      <c r="F511" s="4">
        <f t="shared" si="91"/>
        <v>0.18250000000000099</v>
      </c>
      <c r="G511" s="2">
        <f t="shared" si="87"/>
        <v>508</v>
      </c>
      <c r="H511" s="5">
        <f t="shared" si="92"/>
        <v>1.718213058419244E-3</v>
      </c>
      <c r="I511" s="5">
        <f t="shared" si="93"/>
        <v>3.4288379925615947E-3</v>
      </c>
      <c r="J511" s="5">
        <f t="shared" si="94"/>
        <v>0.87285223367697318</v>
      </c>
      <c r="K511" s="5">
        <f t="shared" si="95"/>
        <v>0.61919429976178475</v>
      </c>
      <c r="L511" s="2">
        <f t="shared" si="96"/>
        <v>0.54152903535867258</v>
      </c>
      <c r="M511" s="2">
        <f t="shared" si="97"/>
        <v>0.54351200943258016</v>
      </c>
    </row>
    <row r="512" spans="1:13" x14ac:dyDescent="0.3">
      <c r="A512">
        <v>4734</v>
      </c>
      <c r="B512">
        <v>66</v>
      </c>
      <c r="C512" s="4">
        <f t="shared" si="88"/>
        <v>0.74000000000000199</v>
      </c>
      <c r="D512" s="4">
        <f t="shared" si="89"/>
        <v>-0.16250000000000142</v>
      </c>
      <c r="E512" s="4">
        <f t="shared" si="90"/>
        <v>0.15500000000000114</v>
      </c>
      <c r="F512" s="4">
        <f t="shared" si="91"/>
        <v>-0.21499999999999986</v>
      </c>
      <c r="G512" s="2">
        <f t="shared" si="87"/>
        <v>509</v>
      </c>
      <c r="H512" s="5">
        <f t="shared" si="92"/>
        <v>1.718213058419244E-3</v>
      </c>
      <c r="I512" s="5">
        <f t="shared" si="93"/>
        <v>3.4907189188503047E-3</v>
      </c>
      <c r="J512" s="5">
        <f t="shared" si="94"/>
        <v>0.87457044673539241</v>
      </c>
      <c r="K512" s="5">
        <f t="shared" si="95"/>
        <v>0.62268501868063508</v>
      </c>
      <c r="L512" s="2">
        <f t="shared" si="96"/>
        <v>0.54565182049333827</v>
      </c>
      <c r="M512" s="2">
        <f t="shared" si="97"/>
        <v>0.54764913385023561</v>
      </c>
    </row>
    <row r="513" spans="1:13" x14ac:dyDescent="0.3">
      <c r="A513">
        <v>5076</v>
      </c>
      <c r="B513">
        <v>66.31</v>
      </c>
      <c r="C513" s="4">
        <f t="shared" si="88"/>
        <v>0.47999999999999687</v>
      </c>
      <c r="D513" s="4">
        <f t="shared" si="89"/>
        <v>2.4999999999998579E-2</v>
      </c>
      <c r="E513" s="4">
        <f t="shared" si="90"/>
        <v>0.32499999999999574</v>
      </c>
      <c r="F513" s="4">
        <f t="shared" si="91"/>
        <v>8.49999999999973E-2</v>
      </c>
      <c r="G513" s="2">
        <f t="shared" si="87"/>
        <v>510</v>
      </c>
      <c r="H513" s="5">
        <f t="shared" si="92"/>
        <v>1.718213058419244E-3</v>
      </c>
      <c r="I513" s="5">
        <f t="shared" si="93"/>
        <v>3.5071147198327836E-3</v>
      </c>
      <c r="J513" s="5">
        <f t="shared" si="94"/>
        <v>0.87628865979381165</v>
      </c>
      <c r="K513" s="5">
        <f t="shared" si="95"/>
        <v>0.62619213340046787</v>
      </c>
      <c r="L513" s="2">
        <f t="shared" si="96"/>
        <v>0.54980099685161177</v>
      </c>
      <c r="M513" s="2">
        <f t="shared" si="97"/>
        <v>0.55182843551626715</v>
      </c>
    </row>
    <row r="514" spans="1:13" x14ac:dyDescent="0.3">
      <c r="A514">
        <v>5079</v>
      </c>
      <c r="B514">
        <v>66.959999999999994</v>
      </c>
      <c r="C514" s="4">
        <f t="shared" si="88"/>
        <v>0.78999999999999915</v>
      </c>
      <c r="D514" s="4">
        <f t="shared" si="89"/>
        <v>0.32750000000000412</v>
      </c>
      <c r="E514" s="4">
        <f t="shared" si="90"/>
        <v>0.46500000000000341</v>
      </c>
      <c r="F514" s="4">
        <f t="shared" si="91"/>
        <v>7.0000000000003837E-2</v>
      </c>
      <c r="G514" s="2">
        <f t="shared" si="87"/>
        <v>511</v>
      </c>
      <c r="H514" s="5">
        <f t="shared" si="92"/>
        <v>1.718213058419244E-3</v>
      </c>
      <c r="I514" s="5">
        <f t="shared" si="93"/>
        <v>3.5414930122153999E-3</v>
      </c>
      <c r="J514" s="5">
        <f t="shared" si="94"/>
        <v>0.87800687285223089</v>
      </c>
      <c r="K514" s="5">
        <f t="shared" si="95"/>
        <v>0.62973362641268327</v>
      </c>
      <c r="L514" s="2">
        <f t="shared" si="96"/>
        <v>0.55399246859672302</v>
      </c>
      <c r="M514" s="2">
        <f t="shared" si="97"/>
        <v>0.55606309413922395</v>
      </c>
    </row>
    <row r="515" spans="1:13" x14ac:dyDescent="0.3">
      <c r="A515">
        <v>4869</v>
      </c>
      <c r="B515">
        <v>67.89</v>
      </c>
      <c r="C515" s="4">
        <f t="shared" si="88"/>
        <v>1.1350000000000051</v>
      </c>
      <c r="D515" s="4">
        <f t="shared" si="89"/>
        <v>0.35750000000000171</v>
      </c>
      <c r="E515" s="4">
        <f t="shared" si="90"/>
        <v>0.67000000000000171</v>
      </c>
      <c r="F515" s="4">
        <f t="shared" si="91"/>
        <v>0.10249999999999915</v>
      </c>
      <c r="G515" s="2">
        <f t="shared" si="87"/>
        <v>512</v>
      </c>
      <c r="H515" s="5">
        <f t="shared" si="92"/>
        <v>1.718213058419244E-3</v>
      </c>
      <c r="I515" s="5">
        <f t="shared" si="93"/>
        <v>3.5906804151628361E-3</v>
      </c>
      <c r="J515" s="5">
        <f t="shared" si="94"/>
        <v>0.87972508591065013</v>
      </c>
      <c r="K515" s="5">
        <f t="shared" si="95"/>
        <v>0.63332430682784613</v>
      </c>
      <c r="L515" s="2">
        <f t="shared" si="96"/>
        <v>0.55823946632763577</v>
      </c>
      <c r="M515" s="2">
        <f t="shared" si="97"/>
        <v>0.56037243989772823</v>
      </c>
    </row>
    <row r="516" spans="1:13" x14ac:dyDescent="0.3">
      <c r="A516">
        <v>4672</v>
      </c>
      <c r="B516">
        <v>69.23</v>
      </c>
      <c r="C516" s="4">
        <f t="shared" si="88"/>
        <v>1.5050000000000026</v>
      </c>
      <c r="D516" s="4">
        <f t="shared" si="89"/>
        <v>4.9999999999954525E-3</v>
      </c>
      <c r="E516" s="4">
        <f t="shared" si="90"/>
        <v>0.83500000000000085</v>
      </c>
      <c r="F516" s="4">
        <f t="shared" si="91"/>
        <v>8.2499999999999574E-2</v>
      </c>
      <c r="G516" s="2">
        <f t="shared" si="87"/>
        <v>513</v>
      </c>
      <c r="H516" s="5">
        <f t="shared" si="92"/>
        <v>1.718213058419244E-3</v>
      </c>
      <c r="I516" s="5">
        <f t="shared" si="93"/>
        <v>3.6615525871516153E-3</v>
      </c>
      <c r="J516" s="5">
        <f t="shared" si="94"/>
        <v>0.88144329896906937</v>
      </c>
      <c r="K516" s="5">
        <f t="shared" si="95"/>
        <v>0.63698585941499775</v>
      </c>
      <c r="L516" s="2">
        <f t="shared" si="96"/>
        <v>0.56256139474107869</v>
      </c>
      <c r="M516" s="2">
        <f t="shared" si="97"/>
        <v>0.56477222246625203</v>
      </c>
    </row>
    <row r="517" spans="1:13" x14ac:dyDescent="0.3">
      <c r="A517">
        <v>4973</v>
      </c>
      <c r="B517">
        <v>70.900000000000006</v>
      </c>
      <c r="C517" s="4">
        <f t="shared" si="88"/>
        <v>1.144999999999996</v>
      </c>
      <c r="D517" s="4">
        <f t="shared" si="89"/>
        <v>-0.54250000000000398</v>
      </c>
      <c r="E517" s="4">
        <f t="shared" si="90"/>
        <v>0.30999999999999517</v>
      </c>
      <c r="F517" s="4">
        <f t="shared" si="91"/>
        <v>-0.26250000000000284</v>
      </c>
      <c r="G517" s="2">
        <f t="shared" si="87"/>
        <v>514</v>
      </c>
      <c r="H517" s="5">
        <f t="shared" si="92"/>
        <v>1.718213058419244E-3</v>
      </c>
      <c r="I517" s="5">
        <f t="shared" si="93"/>
        <v>3.7498783537346461E-3</v>
      </c>
      <c r="J517" s="5">
        <f t="shared" si="94"/>
        <v>0.8831615120274886</v>
      </c>
      <c r="K517" s="5">
        <f t="shared" si="95"/>
        <v>0.64073573776873238</v>
      </c>
      <c r="L517" s="2">
        <f t="shared" si="96"/>
        <v>0.56697406348951229</v>
      </c>
      <c r="M517" s="2">
        <f t="shared" si="97"/>
        <v>0.56921385149545878</v>
      </c>
    </row>
    <row r="518" spans="1:13" x14ac:dyDescent="0.3">
      <c r="A518">
        <v>4874</v>
      </c>
      <c r="B518">
        <v>71.52</v>
      </c>
      <c r="C518" s="4">
        <f t="shared" si="88"/>
        <v>0.4199999999999946</v>
      </c>
      <c r="D518" s="4">
        <f t="shared" si="89"/>
        <v>-0.27749999999999631</v>
      </c>
      <c r="E518" s="4">
        <f t="shared" si="90"/>
        <v>0.10999999999999943</v>
      </c>
      <c r="F518" s="4">
        <f t="shared" si="91"/>
        <v>-9.9999999999997868E-2</v>
      </c>
      <c r="G518" s="2">
        <f t="shared" ref="G518:G581" si="98">G517+1</f>
        <v>515</v>
      </c>
      <c r="H518" s="5">
        <f t="shared" si="92"/>
        <v>1.718213058419244E-3</v>
      </c>
      <c r="I518" s="5">
        <f t="shared" si="93"/>
        <v>3.782669955699603E-3</v>
      </c>
      <c r="J518" s="5">
        <f t="shared" si="94"/>
        <v>0.88487972508590784</v>
      </c>
      <c r="K518" s="5">
        <f t="shared" si="95"/>
        <v>0.64451840772443203</v>
      </c>
      <c r="L518" s="2">
        <f t="shared" si="96"/>
        <v>0.57142869138454622</v>
      </c>
      <c r="M518" s="2">
        <f t="shared" si="97"/>
        <v>0.5736787756118169</v>
      </c>
    </row>
    <row r="519" spans="1:13" x14ac:dyDescent="0.3">
      <c r="A519">
        <v>5127</v>
      </c>
      <c r="B519">
        <v>71.739999999999995</v>
      </c>
      <c r="C519" s="4">
        <f t="shared" si="88"/>
        <v>0.59000000000000341</v>
      </c>
      <c r="D519" s="4">
        <f t="shared" si="89"/>
        <v>0.19500000000000384</v>
      </c>
      <c r="E519" s="4">
        <f t="shared" si="90"/>
        <v>0.48000000000000398</v>
      </c>
      <c r="F519" s="4">
        <f t="shared" si="91"/>
        <v>0.18500000000000227</v>
      </c>
      <c r="G519" s="2">
        <f t="shared" si="98"/>
        <v>516</v>
      </c>
      <c r="H519" s="5">
        <f t="shared" si="92"/>
        <v>1.718213058419244E-3</v>
      </c>
      <c r="I519" s="5">
        <f t="shared" si="93"/>
        <v>3.7943056854291037E-3</v>
      </c>
      <c r="J519" s="5">
        <f t="shared" si="94"/>
        <v>0.88659793814432708</v>
      </c>
      <c r="K519" s="5">
        <f t="shared" si="95"/>
        <v>0.64831271340986119</v>
      </c>
      <c r="L519" s="2">
        <f t="shared" si="96"/>
        <v>0.57590665435205701</v>
      </c>
      <c r="M519" s="2">
        <f t="shared" si="97"/>
        <v>0.57820175478581637</v>
      </c>
    </row>
    <row r="520" spans="1:13" x14ac:dyDescent="0.3">
      <c r="A520">
        <v>4765</v>
      </c>
      <c r="B520">
        <v>72.7</v>
      </c>
      <c r="C520" s="4">
        <f t="shared" si="88"/>
        <v>0.81000000000000227</v>
      </c>
      <c r="D520" s="4">
        <f t="shared" si="89"/>
        <v>-0.1025000000000027</v>
      </c>
      <c r="E520" s="4">
        <f t="shared" si="90"/>
        <v>0.32999999999999829</v>
      </c>
      <c r="F520" s="4">
        <f t="shared" si="91"/>
        <v>-7.5000000000002842E-2</v>
      </c>
      <c r="G520" s="2">
        <f t="shared" si="98"/>
        <v>517</v>
      </c>
      <c r="H520" s="5">
        <f t="shared" si="92"/>
        <v>1.718213058419244E-3</v>
      </c>
      <c r="I520" s="5">
        <f t="shared" si="93"/>
        <v>3.8450797787941996E-3</v>
      </c>
      <c r="J520" s="5">
        <f t="shared" si="94"/>
        <v>0.88831615120274632</v>
      </c>
      <c r="K520" s="5">
        <f t="shared" si="95"/>
        <v>0.65215779318865541</v>
      </c>
      <c r="L520" s="2">
        <f t="shared" si="96"/>
        <v>0.58044284685862957</v>
      </c>
      <c r="M520" s="2">
        <f t="shared" si="97"/>
        <v>0.58276895591233824</v>
      </c>
    </row>
    <row r="521" spans="1:13" x14ac:dyDescent="0.3">
      <c r="A521">
        <v>5195</v>
      </c>
      <c r="B521">
        <v>73.36</v>
      </c>
      <c r="C521" s="4">
        <f t="shared" si="88"/>
        <v>0.38499999999999801</v>
      </c>
      <c r="D521" s="4">
        <f t="shared" si="89"/>
        <v>-0.33249999999999957</v>
      </c>
      <c r="E521" s="4">
        <f t="shared" si="90"/>
        <v>5.4999999999999716E-2</v>
      </c>
      <c r="F521" s="4">
        <f t="shared" si="91"/>
        <v>-0.13749999999999929</v>
      </c>
      <c r="G521" s="2">
        <f t="shared" si="98"/>
        <v>518</v>
      </c>
      <c r="H521" s="5">
        <f t="shared" si="92"/>
        <v>1.718213058419244E-3</v>
      </c>
      <c r="I521" s="5">
        <f t="shared" si="93"/>
        <v>3.8799869679827024E-3</v>
      </c>
      <c r="J521" s="5">
        <f t="shared" si="94"/>
        <v>0.89003436426116556</v>
      </c>
      <c r="K521" s="5">
        <f t="shared" si="95"/>
        <v>0.65603778015663816</v>
      </c>
      <c r="L521" s="2">
        <f t="shared" si="96"/>
        <v>0.58502338127370124</v>
      </c>
      <c r="M521" s="2">
        <f t="shared" si="97"/>
        <v>0.58735466842706618</v>
      </c>
    </row>
    <row r="522" spans="1:13" x14ac:dyDescent="0.3">
      <c r="A522">
        <v>4928</v>
      </c>
      <c r="B522">
        <v>73.47</v>
      </c>
      <c r="C522" s="4">
        <f t="shared" si="88"/>
        <v>0.14500000000000313</v>
      </c>
      <c r="D522" s="4">
        <f t="shared" si="89"/>
        <v>-9.2499999999997584E-2</v>
      </c>
      <c r="E522" s="4">
        <f t="shared" si="90"/>
        <v>9.0000000000003411E-2</v>
      </c>
      <c r="F522" s="4">
        <f t="shared" si="91"/>
        <v>1.7500000000001847E-2</v>
      </c>
      <c r="G522" s="2">
        <f t="shared" si="98"/>
        <v>519</v>
      </c>
      <c r="H522" s="5">
        <f t="shared" si="92"/>
        <v>1.718213058419244E-3</v>
      </c>
      <c r="I522" s="5">
        <f t="shared" si="93"/>
        <v>3.885804832847453E-3</v>
      </c>
      <c r="J522" s="5">
        <f t="shared" si="94"/>
        <v>0.89175257731958479</v>
      </c>
      <c r="K522" s="5">
        <f t="shared" si="95"/>
        <v>0.65992358498948567</v>
      </c>
      <c r="L522" s="2">
        <f t="shared" si="96"/>
        <v>0.58962244706964173</v>
      </c>
      <c r="M522" s="2">
        <f t="shared" si="97"/>
        <v>0.5919622238346226</v>
      </c>
    </row>
    <row r="523" spans="1:13" x14ac:dyDescent="0.3">
      <c r="A523">
        <v>4770</v>
      </c>
      <c r="B523">
        <v>73.650000000000006</v>
      </c>
      <c r="C523" s="4">
        <f t="shared" si="88"/>
        <v>0.20000000000000284</v>
      </c>
      <c r="D523" s="4">
        <f t="shared" si="89"/>
        <v>8.2499999999996021E-2</v>
      </c>
      <c r="E523" s="4">
        <f t="shared" si="90"/>
        <v>0.10999999999999943</v>
      </c>
      <c r="F523" s="4">
        <f t="shared" si="91"/>
        <v>9.9999999999980105E-3</v>
      </c>
      <c r="G523" s="2">
        <f t="shared" si="98"/>
        <v>520</v>
      </c>
      <c r="H523" s="5">
        <f t="shared" si="92"/>
        <v>1.718213058419244E-3</v>
      </c>
      <c r="I523" s="5">
        <f t="shared" si="93"/>
        <v>3.8953249753534086E-3</v>
      </c>
      <c r="J523" s="5">
        <f t="shared" si="94"/>
        <v>0.89347079037800403</v>
      </c>
      <c r="K523" s="5">
        <f t="shared" si="95"/>
        <v>0.66381890996483905</v>
      </c>
      <c r="L523" s="2">
        <f t="shared" si="96"/>
        <v>0.59424338847367708</v>
      </c>
      <c r="M523" s="2">
        <f t="shared" si="97"/>
        <v>0.59659356142329611</v>
      </c>
    </row>
    <row r="524" spans="1:13" x14ac:dyDescent="0.3">
      <c r="A524">
        <v>4845</v>
      </c>
      <c r="B524">
        <v>73.87</v>
      </c>
      <c r="C524" s="4">
        <f t="shared" si="88"/>
        <v>0.30999999999999517</v>
      </c>
      <c r="D524" s="4">
        <f t="shared" si="89"/>
        <v>9.4999999999998863E-2</v>
      </c>
      <c r="E524" s="4">
        <f t="shared" si="90"/>
        <v>0.19999999999999574</v>
      </c>
      <c r="F524" s="4">
        <f t="shared" si="91"/>
        <v>4.4999999999998153E-2</v>
      </c>
      <c r="G524" s="2">
        <f t="shared" si="98"/>
        <v>521</v>
      </c>
      <c r="H524" s="5">
        <f t="shared" si="92"/>
        <v>1.718213058419244E-3</v>
      </c>
      <c r="I524" s="5">
        <f t="shared" si="93"/>
        <v>3.9069607050829097E-3</v>
      </c>
      <c r="J524" s="5">
        <f t="shared" si="94"/>
        <v>0.89518900343642327</v>
      </c>
      <c r="K524" s="5">
        <f t="shared" si="95"/>
        <v>0.66772587066992195</v>
      </c>
      <c r="L524" s="2">
        <f t="shared" si="96"/>
        <v>0.59888815204415491</v>
      </c>
      <c r="M524" s="2">
        <f t="shared" si="97"/>
        <v>0.60125726349795727</v>
      </c>
    </row>
    <row r="525" spans="1:13" x14ac:dyDescent="0.3">
      <c r="A525">
        <v>4840</v>
      </c>
      <c r="B525">
        <v>74.27</v>
      </c>
      <c r="C525" s="4">
        <f t="shared" si="88"/>
        <v>0.39000000000000057</v>
      </c>
      <c r="D525" s="4">
        <f t="shared" si="89"/>
        <v>-2.24999999999973E-2</v>
      </c>
      <c r="E525" s="4">
        <f t="shared" si="90"/>
        <v>0.19000000000000483</v>
      </c>
      <c r="F525" s="4">
        <f t="shared" si="91"/>
        <v>-4.9999999999954525E-3</v>
      </c>
      <c r="G525" s="2">
        <f t="shared" si="98"/>
        <v>522</v>
      </c>
      <c r="H525" s="5">
        <f t="shared" si="92"/>
        <v>1.718213058419244E-3</v>
      </c>
      <c r="I525" s="5">
        <f t="shared" si="93"/>
        <v>3.9281165773183656E-3</v>
      </c>
      <c r="J525" s="5">
        <f t="shared" si="94"/>
        <v>0.89690721649484251</v>
      </c>
      <c r="K525" s="5">
        <f t="shared" si="95"/>
        <v>0.67165398724724035</v>
      </c>
      <c r="L525" s="2">
        <f t="shared" si="96"/>
        <v>0.60356535280121237</v>
      </c>
      <c r="M525" s="2">
        <f t="shared" si="97"/>
        <v>0.6059524903667699</v>
      </c>
    </row>
    <row r="526" spans="1:13" x14ac:dyDescent="0.3">
      <c r="A526">
        <v>4697</v>
      </c>
      <c r="B526">
        <v>74.650000000000006</v>
      </c>
      <c r="C526" s="4">
        <f t="shared" si="88"/>
        <v>0.26500000000000057</v>
      </c>
      <c r="D526" s="4">
        <f t="shared" si="89"/>
        <v>0.1875</v>
      </c>
      <c r="E526" s="4">
        <f t="shared" si="90"/>
        <v>7.4999999999995737E-2</v>
      </c>
      <c r="F526" s="4">
        <f t="shared" si="91"/>
        <v>-5.7500000000004547E-2</v>
      </c>
      <c r="G526" s="2">
        <f t="shared" si="98"/>
        <v>523</v>
      </c>
      <c r="H526" s="5">
        <f t="shared" si="92"/>
        <v>1.718213058419244E-3</v>
      </c>
      <c r="I526" s="5">
        <f t="shared" si="93"/>
        <v>3.94821465594205E-3</v>
      </c>
      <c r="J526" s="5">
        <f t="shared" si="94"/>
        <v>0.89862542955326175</v>
      </c>
      <c r="K526" s="5">
        <f t="shared" si="95"/>
        <v>0.67560220190318243</v>
      </c>
      <c r="L526" s="2">
        <f t="shared" si="96"/>
        <v>0.60827414741798358</v>
      </c>
      <c r="M526" s="2">
        <f t="shared" si="97"/>
        <v>0.61066841418533191</v>
      </c>
    </row>
    <row r="527" spans="1:13" x14ac:dyDescent="0.3">
      <c r="A527">
        <v>4968</v>
      </c>
      <c r="B527">
        <v>74.8</v>
      </c>
      <c r="C527" s="4">
        <f t="shared" si="88"/>
        <v>0.76500000000000057</v>
      </c>
      <c r="D527" s="4">
        <f t="shared" si="89"/>
        <v>0.38749999999999929</v>
      </c>
      <c r="E527" s="4">
        <f t="shared" si="90"/>
        <v>0.69000000000000483</v>
      </c>
      <c r="F527" s="4">
        <f t="shared" si="91"/>
        <v>0.30750000000000455</v>
      </c>
      <c r="G527" s="2">
        <f t="shared" si="98"/>
        <v>524</v>
      </c>
      <c r="H527" s="5">
        <f t="shared" si="92"/>
        <v>1.718213058419244E-3</v>
      </c>
      <c r="I527" s="5">
        <f t="shared" si="93"/>
        <v>3.9561481080303456E-3</v>
      </c>
      <c r="J527" s="5">
        <f t="shared" si="94"/>
        <v>0.90034364261168098</v>
      </c>
      <c r="K527" s="5">
        <f t="shared" si="95"/>
        <v>0.67955835001121279</v>
      </c>
      <c r="L527" s="2">
        <f t="shared" si="96"/>
        <v>0.61300366624722613</v>
      </c>
      <c r="M527" s="2">
        <f t="shared" si="97"/>
        <v>0.61546364707956958</v>
      </c>
    </row>
    <row r="528" spans="1:13" x14ac:dyDescent="0.3">
      <c r="A528">
        <v>4749</v>
      </c>
      <c r="B528">
        <v>76.180000000000007</v>
      </c>
      <c r="C528" s="4">
        <f t="shared" si="88"/>
        <v>1.0399999999999991</v>
      </c>
      <c r="D528" s="4">
        <f t="shared" si="89"/>
        <v>-7.0000000000000284E-2</v>
      </c>
      <c r="E528" s="4">
        <f t="shared" si="90"/>
        <v>0.34999999999999432</v>
      </c>
      <c r="F528" s="4">
        <f t="shared" si="91"/>
        <v>-0.17000000000000526</v>
      </c>
      <c r="G528" s="2">
        <f t="shared" si="98"/>
        <v>525</v>
      </c>
      <c r="H528" s="5">
        <f t="shared" si="92"/>
        <v>1.718213058419244E-3</v>
      </c>
      <c r="I528" s="5">
        <f t="shared" si="93"/>
        <v>4.0291358672426706E-3</v>
      </c>
      <c r="J528" s="5">
        <f t="shared" si="94"/>
        <v>0.90206185567010022</v>
      </c>
      <c r="K528" s="5">
        <f t="shared" si="95"/>
        <v>0.68358748587845541</v>
      </c>
      <c r="L528" s="2">
        <f t="shared" si="96"/>
        <v>0.61781274496918626</v>
      </c>
      <c r="M528" s="2">
        <f t="shared" si="97"/>
        <v>0.62030612263592211</v>
      </c>
    </row>
    <row r="529" spans="1:13" x14ac:dyDescent="0.3">
      <c r="A529">
        <v>5015</v>
      </c>
      <c r="B529">
        <v>76.88</v>
      </c>
      <c r="C529" s="4">
        <f t="shared" si="88"/>
        <v>0.625</v>
      </c>
      <c r="D529" s="4">
        <f t="shared" si="89"/>
        <v>-0.29499999999999815</v>
      </c>
      <c r="E529" s="4">
        <f t="shared" si="90"/>
        <v>0.27500000000000568</v>
      </c>
      <c r="F529" s="4">
        <f t="shared" si="91"/>
        <v>-3.7499999999994316E-2</v>
      </c>
      <c r="G529" s="2">
        <f t="shared" si="98"/>
        <v>526</v>
      </c>
      <c r="H529" s="5">
        <f t="shared" si="92"/>
        <v>1.718213058419244E-3</v>
      </c>
      <c r="I529" s="5">
        <f t="shared" si="93"/>
        <v>4.0661586436547183E-3</v>
      </c>
      <c r="J529" s="5">
        <f t="shared" si="94"/>
        <v>0.90378006872851946</v>
      </c>
      <c r="K529" s="5">
        <f t="shared" si="95"/>
        <v>0.68765364452211009</v>
      </c>
      <c r="L529" s="2">
        <f t="shared" si="96"/>
        <v>0.62266919357929706</v>
      </c>
      <c r="M529" s="2">
        <f t="shared" si="97"/>
        <v>0.62518886159756948</v>
      </c>
    </row>
    <row r="530" spans="1:13" x14ac:dyDescent="0.3">
      <c r="A530">
        <v>5016</v>
      </c>
      <c r="B530">
        <v>77.430000000000007</v>
      </c>
      <c r="C530" s="4">
        <f t="shared" si="88"/>
        <v>0.45000000000000284</v>
      </c>
      <c r="D530" s="4">
        <f t="shared" si="89"/>
        <v>-0.10000000000000142</v>
      </c>
      <c r="E530" s="4">
        <f t="shared" si="90"/>
        <v>0.17499999999999716</v>
      </c>
      <c r="F530" s="4">
        <f t="shared" si="91"/>
        <v>-5.0000000000004263E-2</v>
      </c>
      <c r="G530" s="2">
        <f t="shared" si="98"/>
        <v>527</v>
      </c>
      <c r="H530" s="5">
        <f t="shared" si="92"/>
        <v>1.718213058419244E-3</v>
      </c>
      <c r="I530" s="5">
        <f t="shared" si="93"/>
        <v>4.0952479679784715E-3</v>
      </c>
      <c r="J530" s="5">
        <f t="shared" si="94"/>
        <v>0.9054982817869387</v>
      </c>
      <c r="K530" s="5">
        <f t="shared" si="95"/>
        <v>0.69174889249008853</v>
      </c>
      <c r="L530" s="2">
        <f t="shared" si="96"/>
        <v>0.62756600555801645</v>
      </c>
      <c r="M530" s="2">
        <f t="shared" si="97"/>
        <v>0.63010243560650292</v>
      </c>
    </row>
    <row r="531" spans="1:13" x14ac:dyDescent="0.3">
      <c r="A531">
        <v>5077</v>
      </c>
      <c r="B531">
        <v>77.78</v>
      </c>
      <c r="C531" s="4">
        <f t="shared" si="88"/>
        <v>0.42499999999999716</v>
      </c>
      <c r="D531" s="4">
        <f t="shared" si="89"/>
        <v>-4.2500000000000426E-2</v>
      </c>
      <c r="E531" s="4">
        <f t="shared" si="90"/>
        <v>0.25</v>
      </c>
      <c r="F531" s="4">
        <f t="shared" si="91"/>
        <v>3.7500000000001421E-2</v>
      </c>
      <c r="G531" s="2">
        <f t="shared" si="98"/>
        <v>528</v>
      </c>
      <c r="H531" s="5">
        <f t="shared" si="92"/>
        <v>1.718213058419244E-3</v>
      </c>
      <c r="I531" s="5">
        <f t="shared" si="93"/>
        <v>4.1137593561844958E-3</v>
      </c>
      <c r="J531" s="5">
        <f t="shared" si="94"/>
        <v>0.90721649484535793</v>
      </c>
      <c r="K531" s="5">
        <f t="shared" si="95"/>
        <v>0.69586265184627305</v>
      </c>
      <c r="L531" s="2">
        <f t="shared" si="96"/>
        <v>0.63249371619703998</v>
      </c>
      <c r="M531" s="2">
        <f t="shared" si="97"/>
        <v>0.63505413744084505</v>
      </c>
    </row>
    <row r="532" spans="1:13" x14ac:dyDescent="0.3">
      <c r="A532">
        <v>5061</v>
      </c>
      <c r="B532">
        <v>78.28</v>
      </c>
      <c r="C532" s="4">
        <f t="shared" si="88"/>
        <v>0.36500000000000199</v>
      </c>
      <c r="D532" s="4">
        <f t="shared" si="89"/>
        <v>-7.0000000000000284E-2</v>
      </c>
      <c r="E532" s="4">
        <f t="shared" si="90"/>
        <v>0.11500000000000199</v>
      </c>
      <c r="F532" s="4">
        <f t="shared" si="91"/>
        <v>-6.7499999999999005E-2</v>
      </c>
      <c r="G532" s="2">
        <f t="shared" si="98"/>
        <v>529</v>
      </c>
      <c r="H532" s="5">
        <f t="shared" si="92"/>
        <v>1.718213058419244E-3</v>
      </c>
      <c r="I532" s="5">
        <f t="shared" si="93"/>
        <v>4.1402041964788165E-3</v>
      </c>
      <c r="J532" s="5">
        <f t="shared" si="94"/>
        <v>0.90893470790377717</v>
      </c>
      <c r="K532" s="5">
        <f t="shared" si="95"/>
        <v>0.70000285604275192</v>
      </c>
      <c r="L532" s="2">
        <f t="shared" si="96"/>
        <v>0.63745964553721191</v>
      </c>
      <c r="M532" s="2">
        <f t="shared" si="97"/>
        <v>0.64003112363228365</v>
      </c>
    </row>
    <row r="533" spans="1:13" x14ac:dyDescent="0.3">
      <c r="A533">
        <v>5063</v>
      </c>
      <c r="B533">
        <v>78.510000000000005</v>
      </c>
      <c r="C533" s="4">
        <f t="shared" si="88"/>
        <v>0.28499999999999659</v>
      </c>
      <c r="D533" s="4">
        <f t="shared" si="89"/>
        <v>-3.2500000000002416E-2</v>
      </c>
      <c r="E533" s="4">
        <f t="shared" si="90"/>
        <v>0.1699999999999946</v>
      </c>
      <c r="F533" s="4">
        <f t="shared" si="91"/>
        <v>2.7499999999996305E-2</v>
      </c>
      <c r="G533" s="2">
        <f t="shared" si="98"/>
        <v>530</v>
      </c>
      <c r="H533" s="5">
        <f t="shared" si="92"/>
        <v>1.718213058419244E-3</v>
      </c>
      <c r="I533" s="5">
        <f t="shared" si="93"/>
        <v>4.1523688230142037E-3</v>
      </c>
      <c r="J533" s="5">
        <f t="shared" si="94"/>
        <v>0.91065292096219641</v>
      </c>
      <c r="K533" s="5">
        <f t="shared" si="95"/>
        <v>0.70415522486576609</v>
      </c>
      <c r="L533" s="2">
        <f t="shared" si="96"/>
        <v>0.64245090103732061</v>
      </c>
      <c r="M533" s="2">
        <f t="shared" si="97"/>
        <v>0.64503875494071206</v>
      </c>
    </row>
    <row r="534" spans="1:13" x14ac:dyDescent="0.3">
      <c r="A534">
        <v>4723</v>
      </c>
      <c r="B534">
        <v>78.849999999999994</v>
      </c>
      <c r="C534" s="4">
        <f t="shared" si="88"/>
        <v>0.29999999999999716</v>
      </c>
      <c r="D534" s="4">
        <f t="shared" si="89"/>
        <v>3.5527136788005009E-15</v>
      </c>
      <c r="E534" s="4">
        <f t="shared" si="90"/>
        <v>0.13000000000000256</v>
      </c>
      <c r="F534" s="4">
        <f t="shared" si="91"/>
        <v>-1.9999999999996021E-2</v>
      </c>
      <c r="G534" s="2">
        <f t="shared" si="98"/>
        <v>531</v>
      </c>
      <c r="H534" s="5">
        <f t="shared" si="92"/>
        <v>1.718213058419244E-3</v>
      </c>
      <c r="I534" s="5">
        <f t="shared" si="93"/>
        <v>4.170351314414341E-3</v>
      </c>
      <c r="J534" s="5">
        <f t="shared" si="94"/>
        <v>0.91237113402061565</v>
      </c>
      <c r="K534" s="5">
        <f t="shared" si="95"/>
        <v>0.70832557618018044</v>
      </c>
      <c r="L534" s="2">
        <f t="shared" si="96"/>
        <v>0.64747286344992228</v>
      </c>
      <c r="M534" s="2">
        <f t="shared" si="97"/>
        <v>0.65007326365795648</v>
      </c>
    </row>
    <row r="535" spans="1:13" x14ac:dyDescent="0.3">
      <c r="A535">
        <v>5041</v>
      </c>
      <c r="B535">
        <v>79.11</v>
      </c>
      <c r="C535" s="4">
        <f t="shared" si="88"/>
        <v>0.28500000000000369</v>
      </c>
      <c r="D535" s="4">
        <f t="shared" si="89"/>
        <v>-4.2499999999996874E-2</v>
      </c>
      <c r="E535" s="4">
        <f t="shared" si="90"/>
        <v>0.15500000000000114</v>
      </c>
      <c r="F535" s="4">
        <f t="shared" si="91"/>
        <v>1.2499999999999289E-2</v>
      </c>
      <c r="G535" s="2">
        <f t="shared" si="98"/>
        <v>532</v>
      </c>
      <c r="H535" s="5">
        <f t="shared" si="92"/>
        <v>1.718213058419244E-3</v>
      </c>
      <c r="I535" s="5">
        <f t="shared" si="93"/>
        <v>4.1841026313673884E-3</v>
      </c>
      <c r="J535" s="5">
        <f t="shared" si="94"/>
        <v>0.91408934707903489</v>
      </c>
      <c r="K535" s="5">
        <f t="shared" si="95"/>
        <v>0.71250967881154781</v>
      </c>
      <c r="L535" s="2">
        <f t="shared" si="96"/>
        <v>0.65252175052672468</v>
      </c>
      <c r="M535" s="2">
        <f t="shared" si="97"/>
        <v>0.65513713796177375</v>
      </c>
    </row>
    <row r="536" spans="1:13" x14ac:dyDescent="0.3">
      <c r="A536">
        <v>4883</v>
      </c>
      <c r="B536">
        <v>79.42</v>
      </c>
      <c r="C536" s="4">
        <f t="shared" si="88"/>
        <v>0.21500000000000341</v>
      </c>
      <c r="D536" s="4">
        <f t="shared" si="89"/>
        <v>-7.5000000000038369E-3</v>
      </c>
      <c r="E536" s="4">
        <f t="shared" si="90"/>
        <v>6.0000000000002274E-2</v>
      </c>
      <c r="F536" s="4">
        <f t="shared" si="91"/>
        <v>-4.7499999999999432E-2</v>
      </c>
      <c r="G536" s="2">
        <f t="shared" si="98"/>
        <v>533</v>
      </c>
      <c r="H536" s="5">
        <f t="shared" si="92"/>
        <v>1.718213058419244E-3</v>
      </c>
      <c r="I536" s="5">
        <f t="shared" si="93"/>
        <v>4.2004984323498673E-3</v>
      </c>
      <c r="J536" s="5">
        <f t="shared" si="94"/>
        <v>0.91580756013745412</v>
      </c>
      <c r="K536" s="5">
        <f t="shared" si="95"/>
        <v>0.71671017724389763</v>
      </c>
      <c r="L536" s="2">
        <f t="shared" si="96"/>
        <v>0.65760005953305867</v>
      </c>
      <c r="M536" s="2">
        <f t="shared" si="97"/>
        <v>0.66022125938042808</v>
      </c>
    </row>
    <row r="537" spans="1:13" x14ac:dyDescent="0.3">
      <c r="A537">
        <v>5085</v>
      </c>
      <c r="B537">
        <v>79.540000000000006</v>
      </c>
      <c r="C537" s="4">
        <f t="shared" si="88"/>
        <v>0.26999999999999602</v>
      </c>
      <c r="D537" s="4">
        <f t="shared" si="89"/>
        <v>0.10749999999999815</v>
      </c>
      <c r="E537" s="4">
        <f t="shared" si="90"/>
        <v>0.20999999999999375</v>
      </c>
      <c r="F537" s="4">
        <f t="shared" si="91"/>
        <v>7.4999999999995737E-2</v>
      </c>
      <c r="G537" s="2">
        <f t="shared" si="98"/>
        <v>534</v>
      </c>
      <c r="H537" s="5">
        <f t="shared" si="92"/>
        <v>1.718213058419244E-3</v>
      </c>
      <c r="I537" s="5">
        <f t="shared" si="93"/>
        <v>4.2068451940205044E-3</v>
      </c>
      <c r="J537" s="5">
        <f t="shared" si="94"/>
        <v>0.91752577319587336</v>
      </c>
      <c r="K537" s="5">
        <f t="shared" si="95"/>
        <v>0.72091702243791811</v>
      </c>
      <c r="L537" s="2">
        <f t="shared" si="96"/>
        <v>0.66269863746440716</v>
      </c>
      <c r="M537" s="2">
        <f t="shared" si="97"/>
        <v>0.66534021892270856</v>
      </c>
    </row>
    <row r="538" spans="1:13" x14ac:dyDescent="0.3">
      <c r="A538">
        <v>5144</v>
      </c>
      <c r="B538">
        <v>79.959999999999994</v>
      </c>
      <c r="C538" s="4">
        <f t="shared" si="88"/>
        <v>0.42999999999999972</v>
      </c>
      <c r="D538" s="4">
        <f t="shared" si="89"/>
        <v>4.7500000000002984E-2</v>
      </c>
      <c r="E538" s="4">
        <f t="shared" si="90"/>
        <v>0.22000000000000597</v>
      </c>
      <c r="F538" s="4">
        <f t="shared" si="91"/>
        <v>5.0000000000061107E-3</v>
      </c>
      <c r="G538" s="2">
        <f t="shared" si="98"/>
        <v>535</v>
      </c>
      <c r="H538" s="5">
        <f t="shared" si="92"/>
        <v>1.718213058419244E-3</v>
      </c>
      <c r="I538" s="5">
        <f t="shared" si="93"/>
        <v>4.2290588598677325E-3</v>
      </c>
      <c r="J538" s="5">
        <f t="shared" si="94"/>
        <v>0.9192439862542926</v>
      </c>
      <c r="K538" s="5">
        <f t="shared" si="95"/>
        <v>0.72514608129778579</v>
      </c>
      <c r="L538" s="2">
        <f t="shared" si="96"/>
        <v>0.66783212985500329</v>
      </c>
      <c r="M538" s="2">
        <f t="shared" si="97"/>
        <v>0.67049510346246377</v>
      </c>
    </row>
    <row r="539" spans="1:13" x14ac:dyDescent="0.3">
      <c r="A539">
        <v>5119</v>
      </c>
      <c r="B539">
        <v>80.400000000000006</v>
      </c>
      <c r="C539" s="4">
        <f t="shared" ref="C539:C602" si="99">IF(AND(ISNUMBER(B538),ISNUMBER(B540)),(B540-B538)/2,"")</f>
        <v>0.36500000000000199</v>
      </c>
      <c r="D539" s="4">
        <f t="shared" ref="D539:D602" si="100">IF(AND(ISNUMBER(C538),ISNUMBER(C540)),(C540-C538)/2,"")</f>
        <v>0.44249999999999901</v>
      </c>
      <c r="E539" s="4">
        <f t="shared" ref="E539:E602" si="101">IF(AND(ISNUMBER(B539),ISNUMBER(B540)),(B540-B539)/2,"")</f>
        <v>0.14499999999999602</v>
      </c>
      <c r="F539" s="4">
        <f t="shared" ref="F539:F602" si="102">IF(AND(ISNUMBER(E538),ISNUMBER(E539)),(E539-E538)/2,"")</f>
        <v>-3.7500000000004974E-2</v>
      </c>
      <c r="G539" s="2">
        <f t="shared" si="98"/>
        <v>536</v>
      </c>
      <c r="H539" s="5">
        <f t="shared" ref="H539:H585" si="103">1/MAX(G:G)</f>
        <v>1.718213058419244E-3</v>
      </c>
      <c r="I539" s="5">
        <f t="shared" ref="I539:I585" si="104">B539/SUM(B:B)</f>
        <v>4.2523303193267355E-3</v>
      </c>
      <c r="J539" s="5">
        <f t="shared" ref="J539:J585" si="105">H539+J538</f>
        <v>0.92096219931271184</v>
      </c>
      <c r="K539" s="5">
        <f t="shared" ref="K539:K585" si="106">I539+K538</f>
        <v>0.7293984116171125</v>
      </c>
      <c r="L539" s="2">
        <f t="shared" ref="L539:L585" si="107">K539*J540</f>
        <v>0.67300162721372536</v>
      </c>
      <c r="M539" s="2">
        <f t="shared" ref="M539:M585" si="108">K540*J539</f>
        <v>0.6756787265461871</v>
      </c>
    </row>
    <row r="540" spans="1:13" x14ac:dyDescent="0.3">
      <c r="A540">
        <v>4927</v>
      </c>
      <c r="B540">
        <v>80.69</v>
      </c>
      <c r="C540" s="4">
        <f t="shared" si="99"/>
        <v>1.3149999999999977</v>
      </c>
      <c r="D540" s="4">
        <f t="shared" si="100"/>
        <v>0.50750000000000028</v>
      </c>
      <c r="E540" s="4">
        <f t="shared" si="101"/>
        <v>1.1700000000000017</v>
      </c>
      <c r="F540" s="4">
        <f t="shared" si="102"/>
        <v>0.51250000000000284</v>
      </c>
      <c r="G540" s="2">
        <f t="shared" si="98"/>
        <v>537</v>
      </c>
      <c r="H540" s="5">
        <f t="shared" si="103"/>
        <v>1.718213058419244E-3</v>
      </c>
      <c r="I540" s="5">
        <f t="shared" si="104"/>
        <v>4.2676683266974404E-3</v>
      </c>
      <c r="J540" s="5">
        <f t="shared" si="105"/>
        <v>0.92268041237113108</v>
      </c>
      <c r="K540" s="5">
        <f t="shared" si="106"/>
        <v>0.73366607994380995</v>
      </c>
      <c r="L540" s="2">
        <f t="shared" si="107"/>
        <v>0.67819991582434447</v>
      </c>
      <c r="M540" s="2">
        <f t="shared" si="108"/>
        <v>0.68099120779397815</v>
      </c>
    </row>
    <row r="541" spans="1:13" x14ac:dyDescent="0.3">
      <c r="A541">
        <v>5023</v>
      </c>
      <c r="B541">
        <v>83.03</v>
      </c>
      <c r="C541" s="4">
        <f t="shared" si="99"/>
        <v>1.3800000000000026</v>
      </c>
      <c r="D541" s="4">
        <f t="shared" si="100"/>
        <v>-0.33999999999999986</v>
      </c>
      <c r="E541" s="4">
        <f t="shared" si="101"/>
        <v>0.21000000000000085</v>
      </c>
      <c r="F541" s="4">
        <f t="shared" si="102"/>
        <v>-0.48000000000000043</v>
      </c>
      <c r="G541" s="2">
        <f t="shared" si="98"/>
        <v>538</v>
      </c>
      <c r="H541" s="5">
        <f t="shared" si="103"/>
        <v>1.718213058419244E-3</v>
      </c>
      <c r="I541" s="5">
        <f t="shared" si="104"/>
        <v>4.3914301792748606E-3</v>
      </c>
      <c r="J541" s="5">
        <f t="shared" si="105"/>
        <v>0.92439862542955031</v>
      </c>
      <c r="K541" s="5">
        <f t="shared" si="106"/>
        <v>0.73805751012308485</v>
      </c>
      <c r="L541" s="2">
        <f t="shared" si="107"/>
        <v>0.68352748789749396</v>
      </c>
      <c r="M541" s="2">
        <f t="shared" si="108"/>
        <v>0.68633931414930249</v>
      </c>
    </row>
    <row r="542" spans="1:13" x14ac:dyDescent="0.3">
      <c r="A542">
        <v>4848</v>
      </c>
      <c r="B542">
        <v>83.45</v>
      </c>
      <c r="C542" s="4">
        <f t="shared" si="99"/>
        <v>0.63499999999999801</v>
      </c>
      <c r="D542" s="4">
        <f t="shared" si="100"/>
        <v>-0.40500000000000114</v>
      </c>
      <c r="E542" s="4">
        <f t="shared" si="101"/>
        <v>0.42499999999999716</v>
      </c>
      <c r="F542" s="4">
        <f t="shared" si="102"/>
        <v>0.10749999999999815</v>
      </c>
      <c r="G542" s="2">
        <f t="shared" si="98"/>
        <v>539</v>
      </c>
      <c r="H542" s="5">
        <f t="shared" si="103"/>
        <v>1.718213058419244E-3</v>
      </c>
      <c r="I542" s="5">
        <f t="shared" si="104"/>
        <v>4.4136438451220904E-3</v>
      </c>
      <c r="J542" s="5">
        <f t="shared" si="105"/>
        <v>0.92611683848796955</v>
      </c>
      <c r="K542" s="5">
        <f t="shared" si="106"/>
        <v>0.74247115396820695</v>
      </c>
      <c r="L542" s="2">
        <f t="shared" si="107"/>
        <v>0.68889076141379801</v>
      </c>
      <c r="M542" s="2">
        <f t="shared" si="108"/>
        <v>0.69174422238581568</v>
      </c>
    </row>
    <row r="543" spans="1:13" x14ac:dyDescent="0.3">
      <c r="A543">
        <v>4809</v>
      </c>
      <c r="B543">
        <v>84.3</v>
      </c>
      <c r="C543" s="4">
        <f t="shared" si="99"/>
        <v>0.57000000000000028</v>
      </c>
      <c r="D543" s="4">
        <f t="shared" si="100"/>
        <v>-0.21749999999999758</v>
      </c>
      <c r="E543" s="4">
        <f t="shared" si="101"/>
        <v>0.14500000000000313</v>
      </c>
      <c r="F543" s="4">
        <f t="shared" si="102"/>
        <v>-0.13999999999999702</v>
      </c>
      <c r="G543" s="2">
        <f t="shared" si="98"/>
        <v>540</v>
      </c>
      <c r="H543" s="5">
        <f t="shared" si="103"/>
        <v>1.718213058419244E-3</v>
      </c>
      <c r="I543" s="5">
        <f t="shared" si="104"/>
        <v>4.4586000736224346E-3</v>
      </c>
      <c r="J543" s="5">
        <f t="shared" si="105"/>
        <v>0.92783505154638879</v>
      </c>
      <c r="K543" s="5">
        <f t="shared" si="106"/>
        <v>0.74692975404182937</v>
      </c>
      <c r="L543" s="2">
        <f t="shared" si="107"/>
        <v>0.69431099130004881</v>
      </c>
      <c r="M543" s="2">
        <f t="shared" si="108"/>
        <v>0.69717868341292588</v>
      </c>
    </row>
    <row r="544" spans="1:13" x14ac:dyDescent="0.3">
      <c r="A544">
        <v>4702</v>
      </c>
      <c r="B544">
        <v>84.59</v>
      </c>
      <c r="C544" s="4">
        <f t="shared" si="99"/>
        <v>0.20000000000000284</v>
      </c>
      <c r="D544" s="4">
        <f t="shared" si="100"/>
        <v>-0.19500000000000028</v>
      </c>
      <c r="E544" s="4">
        <f t="shared" si="101"/>
        <v>5.4999999999999716E-2</v>
      </c>
      <c r="F544" s="4">
        <f t="shared" si="102"/>
        <v>-4.5000000000001705E-2</v>
      </c>
      <c r="G544" s="2">
        <f t="shared" si="98"/>
        <v>541</v>
      </c>
      <c r="H544" s="5">
        <f t="shared" si="103"/>
        <v>1.718213058419244E-3</v>
      </c>
      <c r="I544" s="5">
        <f t="shared" si="104"/>
        <v>4.4739380809931412E-3</v>
      </c>
      <c r="J544" s="5">
        <f t="shared" si="105"/>
        <v>0.92955326460480803</v>
      </c>
      <c r="K544" s="5">
        <f t="shared" si="106"/>
        <v>0.75140369212282254</v>
      </c>
      <c r="L544" s="2">
        <f t="shared" si="107"/>
        <v>0.69976082668482564</v>
      </c>
      <c r="M544" s="2">
        <f t="shared" si="108"/>
        <v>0.70263392681298076</v>
      </c>
    </row>
    <row r="545" spans="1:13" x14ac:dyDescent="0.3">
      <c r="A545">
        <v>4556</v>
      </c>
      <c r="B545">
        <v>84.7</v>
      </c>
      <c r="C545" s="4">
        <f t="shared" si="99"/>
        <v>0.17999999999999972</v>
      </c>
      <c r="D545" s="4">
        <f t="shared" si="100"/>
        <v>7.9999999999998295E-2</v>
      </c>
      <c r="E545" s="4">
        <f t="shared" si="101"/>
        <v>0.125</v>
      </c>
      <c r="F545" s="4">
        <f t="shared" si="102"/>
        <v>3.5000000000000142E-2</v>
      </c>
      <c r="G545" s="2">
        <f t="shared" si="98"/>
        <v>542</v>
      </c>
      <c r="H545" s="5">
        <f t="shared" si="103"/>
        <v>1.718213058419244E-3</v>
      </c>
      <c r="I545" s="5">
        <f t="shared" si="104"/>
        <v>4.4797559458578913E-3</v>
      </c>
      <c r="J545" s="5">
        <f t="shared" si="105"/>
        <v>0.93127147766322727</v>
      </c>
      <c r="K545" s="5">
        <f t="shared" si="106"/>
        <v>0.75588344806868046</v>
      </c>
      <c r="L545" s="2">
        <f t="shared" si="107"/>
        <v>0.7052314644352099</v>
      </c>
      <c r="M545" s="2">
        <f t="shared" si="108"/>
        <v>0.7081168782261138</v>
      </c>
    </row>
    <row r="546" spans="1:13" x14ac:dyDescent="0.3">
      <c r="A546">
        <v>5133</v>
      </c>
      <c r="B546">
        <v>84.95</v>
      </c>
      <c r="C546" s="4">
        <f t="shared" si="99"/>
        <v>0.35999999999999943</v>
      </c>
      <c r="D546" s="4">
        <f t="shared" si="100"/>
        <v>5.4999999999999716E-2</v>
      </c>
      <c r="E546" s="4">
        <f t="shared" si="101"/>
        <v>0.23499999999999943</v>
      </c>
      <c r="F546" s="4">
        <f t="shared" si="102"/>
        <v>5.4999999999999716E-2</v>
      </c>
      <c r="G546" s="2">
        <f t="shared" si="98"/>
        <v>543</v>
      </c>
      <c r="H546" s="5">
        <f t="shared" si="103"/>
        <v>1.718213058419244E-3</v>
      </c>
      <c r="I546" s="5">
        <f t="shared" si="104"/>
        <v>4.4929783660050517E-3</v>
      </c>
      <c r="J546" s="5">
        <f t="shared" si="105"/>
        <v>0.9329896907216465</v>
      </c>
      <c r="K546" s="5">
        <f t="shared" si="106"/>
        <v>0.7603764264346855</v>
      </c>
      <c r="L546" s="2">
        <f t="shared" si="107"/>
        <v>0.71072985563654223</v>
      </c>
      <c r="M546" s="2">
        <f t="shared" si="108"/>
        <v>0.71363846182501145</v>
      </c>
    </row>
    <row r="547" spans="1:13" x14ac:dyDescent="0.3">
      <c r="A547">
        <v>5038</v>
      </c>
      <c r="B547">
        <v>85.42</v>
      </c>
      <c r="C547" s="4">
        <f t="shared" si="99"/>
        <v>0.28999999999999915</v>
      </c>
      <c r="D547" s="4">
        <f t="shared" si="100"/>
        <v>-4.7499999999999432E-2</v>
      </c>
      <c r="E547" s="4">
        <f t="shared" si="101"/>
        <v>5.4999999999999716E-2</v>
      </c>
      <c r="F547" s="4">
        <f t="shared" si="102"/>
        <v>-8.9999999999999858E-2</v>
      </c>
      <c r="G547" s="2">
        <f t="shared" si="98"/>
        <v>544</v>
      </c>
      <c r="H547" s="5">
        <f t="shared" si="103"/>
        <v>1.718213058419244E-3</v>
      </c>
      <c r="I547" s="5">
        <f t="shared" si="104"/>
        <v>4.5178365158817131E-3</v>
      </c>
      <c r="J547" s="5">
        <f t="shared" si="105"/>
        <v>0.93470790378006574</v>
      </c>
      <c r="K547" s="5">
        <f t="shared" si="106"/>
        <v>0.76489426295056717</v>
      </c>
      <c r="L547" s="2">
        <f t="shared" si="107"/>
        <v>0.71626696444683469</v>
      </c>
      <c r="M547" s="2">
        <f t="shared" si="108"/>
        <v>0.71918100863957601</v>
      </c>
    </row>
    <row r="548" spans="1:13" x14ac:dyDescent="0.3">
      <c r="A548">
        <v>4776</v>
      </c>
      <c r="B548">
        <v>85.53</v>
      </c>
      <c r="C548" s="4">
        <f t="shared" si="99"/>
        <v>0.26500000000000057</v>
      </c>
      <c r="D548" s="4">
        <f t="shared" si="100"/>
        <v>-1.0000000000001563E-2</v>
      </c>
      <c r="E548" s="4">
        <f t="shared" si="101"/>
        <v>0.21000000000000085</v>
      </c>
      <c r="F548" s="4">
        <f t="shared" si="102"/>
        <v>7.7500000000000568E-2</v>
      </c>
      <c r="G548" s="2">
        <f t="shared" si="98"/>
        <v>545</v>
      </c>
      <c r="H548" s="5">
        <f t="shared" si="103"/>
        <v>1.718213058419244E-3</v>
      </c>
      <c r="I548" s="5">
        <f t="shared" si="104"/>
        <v>4.5236543807464632E-3</v>
      </c>
      <c r="J548" s="5">
        <f t="shared" si="105"/>
        <v>0.93642611683848498</v>
      </c>
      <c r="K548" s="5">
        <f t="shared" si="106"/>
        <v>0.76941791733131359</v>
      </c>
      <c r="L548" s="2">
        <f t="shared" si="107"/>
        <v>0.7218250564654568</v>
      </c>
      <c r="M548" s="2">
        <f t="shared" si="108"/>
        <v>0.72475990211504837</v>
      </c>
    </row>
    <row r="549" spans="1:13" x14ac:dyDescent="0.3">
      <c r="A549">
        <v>4998</v>
      </c>
      <c r="B549">
        <v>85.95</v>
      </c>
      <c r="C549" s="4">
        <f t="shared" si="99"/>
        <v>0.26999999999999602</v>
      </c>
      <c r="D549" s="4">
        <f t="shared" si="100"/>
        <v>-2.5000000000002132E-2</v>
      </c>
      <c r="E549" s="4">
        <f t="shared" si="101"/>
        <v>5.9999999999995168E-2</v>
      </c>
      <c r="F549" s="4">
        <f t="shared" si="102"/>
        <v>-7.5000000000002842E-2</v>
      </c>
      <c r="G549" s="2">
        <f t="shared" si="98"/>
        <v>546</v>
      </c>
      <c r="H549" s="5">
        <f t="shared" si="103"/>
        <v>1.718213058419244E-3</v>
      </c>
      <c r="I549" s="5">
        <f t="shared" si="104"/>
        <v>4.5458680465936922E-3</v>
      </c>
      <c r="J549" s="5">
        <f t="shared" si="105"/>
        <v>0.93814432989690422</v>
      </c>
      <c r="K549" s="5">
        <f t="shared" si="106"/>
        <v>0.77396378537790733</v>
      </c>
      <c r="L549" s="2">
        <f t="shared" si="107"/>
        <v>0.72741957148060821</v>
      </c>
      <c r="M549" s="2">
        <f t="shared" si="108"/>
        <v>0.73036037130867415</v>
      </c>
    </row>
    <row r="550" spans="1:13" x14ac:dyDescent="0.3">
      <c r="A550">
        <v>5169</v>
      </c>
      <c r="B550">
        <v>86.07</v>
      </c>
      <c r="C550" s="4">
        <f t="shared" si="99"/>
        <v>0.21499999999999631</v>
      </c>
      <c r="D550" s="4">
        <f t="shared" si="100"/>
        <v>-4.9999999999997158E-2</v>
      </c>
      <c r="E550" s="4">
        <f t="shared" si="101"/>
        <v>0.15500000000000114</v>
      </c>
      <c r="F550" s="4">
        <f t="shared" si="102"/>
        <v>4.7500000000002984E-2</v>
      </c>
      <c r="G550" s="2">
        <f t="shared" si="98"/>
        <v>547</v>
      </c>
      <c r="H550" s="5">
        <f t="shared" si="103"/>
        <v>1.718213058419244E-3</v>
      </c>
      <c r="I550" s="5">
        <f t="shared" si="104"/>
        <v>4.5522148082643293E-3</v>
      </c>
      <c r="J550" s="5">
        <f t="shared" si="105"/>
        <v>0.93986254295532345</v>
      </c>
      <c r="K550" s="5">
        <f t="shared" si="106"/>
        <v>0.77851600018617162</v>
      </c>
      <c r="L550" s="2">
        <f t="shared" si="107"/>
        <v>0.73303568402409047</v>
      </c>
      <c r="M550" s="2">
        <f t="shared" si="108"/>
        <v>0.73599189365136175</v>
      </c>
    </row>
    <row r="551" spans="1:13" x14ac:dyDescent="0.3">
      <c r="A551">
        <v>4657</v>
      </c>
      <c r="B551">
        <v>86.38</v>
      </c>
      <c r="C551" s="4">
        <f t="shared" si="99"/>
        <v>0.17000000000000171</v>
      </c>
      <c r="D551" s="4">
        <f t="shared" si="100"/>
        <v>-5.4999999999996163E-2</v>
      </c>
      <c r="E551" s="4">
        <f t="shared" si="101"/>
        <v>1.5000000000000568E-2</v>
      </c>
      <c r="F551" s="4">
        <f t="shared" si="102"/>
        <v>-7.0000000000000284E-2</v>
      </c>
      <c r="G551" s="2">
        <f t="shared" si="98"/>
        <v>548</v>
      </c>
      <c r="H551" s="5">
        <f t="shared" si="103"/>
        <v>1.718213058419244E-3</v>
      </c>
      <c r="I551" s="5">
        <f t="shared" si="104"/>
        <v>4.5686106092468074E-3</v>
      </c>
      <c r="J551" s="5">
        <f t="shared" si="105"/>
        <v>0.94158075601374269</v>
      </c>
      <c r="K551" s="5">
        <f t="shared" si="106"/>
        <v>0.78308461079541847</v>
      </c>
      <c r="L551" s="2">
        <f t="shared" si="107"/>
        <v>0.73868290605959341</v>
      </c>
      <c r="M551" s="2">
        <f t="shared" si="108"/>
        <v>0.74164060968402756</v>
      </c>
    </row>
    <row r="552" spans="1:13" x14ac:dyDescent="0.3">
      <c r="A552">
        <v>5055</v>
      </c>
      <c r="B552">
        <v>86.41</v>
      </c>
      <c r="C552" s="4">
        <f t="shared" si="99"/>
        <v>0.10500000000000398</v>
      </c>
      <c r="D552" s="4">
        <f t="shared" si="100"/>
        <v>0.30000000000000071</v>
      </c>
      <c r="E552" s="4">
        <f t="shared" si="101"/>
        <v>9.0000000000003411E-2</v>
      </c>
      <c r="F552" s="4">
        <f t="shared" si="102"/>
        <v>3.7500000000001421E-2</v>
      </c>
      <c r="G552" s="2">
        <f t="shared" si="98"/>
        <v>549</v>
      </c>
      <c r="H552" s="5">
        <f t="shared" si="103"/>
        <v>1.718213058419244E-3</v>
      </c>
      <c r="I552" s="5">
        <f t="shared" si="104"/>
        <v>4.5701972996644675E-3</v>
      </c>
      <c r="J552" s="5">
        <f t="shared" si="105"/>
        <v>0.94329896907216193</v>
      </c>
      <c r="K552" s="5">
        <f t="shared" si="106"/>
        <v>0.78765480809508293</v>
      </c>
      <c r="L552" s="2">
        <f t="shared" si="107"/>
        <v>0.74434732723761898</v>
      </c>
      <c r="M552" s="2">
        <f t="shared" si="108"/>
        <v>0.7473140112026645</v>
      </c>
    </row>
    <row r="553" spans="1:13" x14ac:dyDescent="0.3">
      <c r="A553">
        <v>4712</v>
      </c>
      <c r="B553">
        <v>86.59</v>
      </c>
      <c r="C553" s="4">
        <f t="shared" si="99"/>
        <v>0.77000000000000313</v>
      </c>
      <c r="D553" s="4">
        <f t="shared" si="100"/>
        <v>0.48999999999999844</v>
      </c>
      <c r="E553" s="4">
        <f t="shared" si="101"/>
        <v>0.67999999999999972</v>
      </c>
      <c r="F553" s="4">
        <f t="shared" si="102"/>
        <v>0.29499999999999815</v>
      </c>
      <c r="G553" s="2">
        <f t="shared" si="98"/>
        <v>550</v>
      </c>
      <c r="H553" s="5">
        <f t="shared" si="103"/>
        <v>1.718213058419244E-3</v>
      </c>
      <c r="I553" s="5">
        <f t="shared" si="104"/>
        <v>4.5797174421704232E-3</v>
      </c>
      <c r="J553" s="5">
        <f t="shared" si="105"/>
        <v>0.94501718213058117</v>
      </c>
      <c r="K553" s="5">
        <f t="shared" si="106"/>
        <v>0.79223452553725338</v>
      </c>
      <c r="L553" s="2">
        <f t="shared" si="107"/>
        <v>0.75003646661688184</v>
      </c>
      <c r="M553" s="2">
        <f t="shared" si="108"/>
        <v>0.75307112563532996</v>
      </c>
    </row>
    <row r="554" spans="1:13" x14ac:dyDescent="0.3">
      <c r="A554">
        <v>4716</v>
      </c>
      <c r="B554">
        <v>87.95</v>
      </c>
      <c r="C554" s="4">
        <f t="shared" si="99"/>
        <v>1.0850000000000009</v>
      </c>
      <c r="D554" s="4">
        <f t="shared" si="100"/>
        <v>-4.2500000000003979E-2</v>
      </c>
      <c r="E554" s="4">
        <f t="shared" si="101"/>
        <v>0.40500000000000114</v>
      </c>
      <c r="F554" s="4">
        <f t="shared" si="102"/>
        <v>-0.13749999999999929</v>
      </c>
      <c r="G554" s="2">
        <f t="shared" si="98"/>
        <v>551</v>
      </c>
      <c r="H554" s="5">
        <f t="shared" si="103"/>
        <v>1.718213058419244E-3</v>
      </c>
      <c r="I554" s="5">
        <f t="shared" si="104"/>
        <v>4.6516474077709742E-3</v>
      </c>
      <c r="J554" s="5">
        <f t="shared" si="105"/>
        <v>0.94673539518900041</v>
      </c>
      <c r="K554" s="5">
        <f t="shared" si="106"/>
        <v>0.7968861729450244</v>
      </c>
      <c r="L554" s="2">
        <f t="shared" si="107"/>
        <v>0.75580956609218564</v>
      </c>
      <c r="M554" s="2">
        <f t="shared" si="108"/>
        <v>0.75888478386208313</v>
      </c>
    </row>
    <row r="555" spans="1:13" x14ac:dyDescent="0.3">
      <c r="A555">
        <v>5146</v>
      </c>
      <c r="B555">
        <v>88.76</v>
      </c>
      <c r="C555" s="4">
        <f t="shared" si="99"/>
        <v>0.68499999999999517</v>
      </c>
      <c r="D555" s="4">
        <f t="shared" si="100"/>
        <v>0.13499999999999801</v>
      </c>
      <c r="E555" s="4">
        <f t="shared" si="101"/>
        <v>0.27999999999999403</v>
      </c>
      <c r="F555" s="4">
        <f t="shared" si="102"/>
        <v>-6.2500000000003553E-2</v>
      </c>
      <c r="G555" s="2">
        <f t="shared" si="98"/>
        <v>552</v>
      </c>
      <c r="H555" s="5">
        <f t="shared" si="103"/>
        <v>1.718213058419244E-3</v>
      </c>
      <c r="I555" s="5">
        <f t="shared" si="104"/>
        <v>4.6944880490477738E-3</v>
      </c>
      <c r="J555" s="5">
        <f t="shared" si="105"/>
        <v>0.94845360824741964</v>
      </c>
      <c r="K555" s="5">
        <f t="shared" si="106"/>
        <v>0.80158066099407221</v>
      </c>
      <c r="L555" s="2">
        <f t="shared" si="107"/>
        <v>0.76163935658027582</v>
      </c>
      <c r="M555" s="2">
        <f t="shared" si="108"/>
        <v>0.76474266585887352</v>
      </c>
    </row>
    <row r="556" spans="1:13" x14ac:dyDescent="0.3">
      <c r="A556">
        <v>4971</v>
      </c>
      <c r="B556">
        <v>89.32</v>
      </c>
      <c r="C556" s="4">
        <f t="shared" si="99"/>
        <v>1.3549999999999969</v>
      </c>
      <c r="D556" s="4">
        <f t="shared" si="100"/>
        <v>0.37750000000000483</v>
      </c>
      <c r="E556" s="4">
        <f t="shared" si="101"/>
        <v>1.0750000000000028</v>
      </c>
      <c r="F556" s="4">
        <f t="shared" si="102"/>
        <v>0.39750000000000441</v>
      </c>
      <c r="G556" s="2">
        <f t="shared" si="98"/>
        <v>553</v>
      </c>
      <c r="H556" s="5">
        <f t="shared" si="103"/>
        <v>1.718213058419244E-3</v>
      </c>
      <c r="I556" s="5">
        <f t="shared" si="104"/>
        <v>4.7241062701774122E-3</v>
      </c>
      <c r="J556" s="5">
        <f t="shared" si="105"/>
        <v>0.95017182130583888</v>
      </c>
      <c r="K556" s="5">
        <f t="shared" si="106"/>
        <v>0.8063047672642496</v>
      </c>
      <c r="L556" s="2">
        <f t="shared" si="107"/>
        <v>0.76751347261923175</v>
      </c>
      <c r="M556" s="2">
        <f t="shared" si="108"/>
        <v>0.77072482860871572</v>
      </c>
    </row>
    <row r="557" spans="1:13" x14ac:dyDescent="0.3">
      <c r="A557">
        <v>4810</v>
      </c>
      <c r="B557">
        <v>91.47</v>
      </c>
      <c r="C557" s="4">
        <f t="shared" si="99"/>
        <v>1.4400000000000048</v>
      </c>
      <c r="D557" s="4">
        <f t="shared" si="100"/>
        <v>-0.40499999999999758</v>
      </c>
      <c r="E557" s="4">
        <f t="shared" si="101"/>
        <v>0.36500000000000199</v>
      </c>
      <c r="F557" s="4">
        <f t="shared" si="102"/>
        <v>-0.35500000000000043</v>
      </c>
      <c r="G557" s="2">
        <f t="shared" si="98"/>
        <v>554</v>
      </c>
      <c r="H557" s="5">
        <f t="shared" si="103"/>
        <v>1.718213058419244E-3</v>
      </c>
      <c r="I557" s="5">
        <f t="shared" si="104"/>
        <v>4.8378190834429905E-3</v>
      </c>
      <c r="J557" s="5">
        <f t="shared" si="105"/>
        <v>0.95189003436425812</v>
      </c>
      <c r="K557" s="5">
        <f t="shared" si="106"/>
        <v>0.81114258634769254</v>
      </c>
      <c r="L557" s="2">
        <f t="shared" si="107"/>
        <v>0.77351226017692087</v>
      </c>
      <c r="M557" s="2">
        <f t="shared" si="108"/>
        <v>0.77676036813311222</v>
      </c>
    </row>
    <row r="558" spans="1:13" x14ac:dyDescent="0.3">
      <c r="A558">
        <v>5189</v>
      </c>
      <c r="B558">
        <v>92.2</v>
      </c>
      <c r="C558" s="4">
        <f t="shared" si="99"/>
        <v>0.54500000000000171</v>
      </c>
      <c r="D558" s="4">
        <f t="shared" si="100"/>
        <v>-0.53750000000000142</v>
      </c>
      <c r="E558" s="4">
        <f t="shared" si="101"/>
        <v>0.17999999999999972</v>
      </c>
      <c r="F558" s="4">
        <f t="shared" si="102"/>
        <v>-9.2500000000001137E-2</v>
      </c>
      <c r="G558" s="2">
        <f t="shared" si="98"/>
        <v>555</v>
      </c>
      <c r="H558" s="5">
        <f t="shared" si="103"/>
        <v>1.718213058419244E-3</v>
      </c>
      <c r="I558" s="5">
        <f t="shared" si="104"/>
        <v>4.8764285502726984E-3</v>
      </c>
      <c r="J558" s="5">
        <f t="shared" si="105"/>
        <v>0.95360824742267736</v>
      </c>
      <c r="K558" s="5">
        <f t="shared" si="106"/>
        <v>0.81601901489796524</v>
      </c>
      <c r="L558" s="2">
        <f t="shared" si="107"/>
        <v>0.77956455718774442</v>
      </c>
      <c r="M558" s="2">
        <f t="shared" si="108"/>
        <v>0.78283082211675636</v>
      </c>
    </row>
    <row r="559" spans="1:13" x14ac:dyDescent="0.3">
      <c r="A559">
        <v>4915</v>
      </c>
      <c r="B559">
        <v>92.56</v>
      </c>
      <c r="C559" s="4">
        <f t="shared" si="99"/>
        <v>0.36500000000000199</v>
      </c>
      <c r="D559" s="4">
        <f t="shared" si="100"/>
        <v>0.16249999999999787</v>
      </c>
      <c r="E559" s="4">
        <f t="shared" si="101"/>
        <v>0.18500000000000227</v>
      </c>
      <c r="F559" s="4">
        <f t="shared" si="102"/>
        <v>2.500000000001279E-3</v>
      </c>
      <c r="G559" s="2">
        <f t="shared" si="98"/>
        <v>556</v>
      </c>
      <c r="H559" s="5">
        <f t="shared" si="103"/>
        <v>1.718213058419244E-3</v>
      </c>
      <c r="I559" s="5">
        <f t="shared" si="104"/>
        <v>4.8954688352846098E-3</v>
      </c>
      <c r="J559" s="5">
        <f t="shared" si="105"/>
        <v>0.9553264604810966</v>
      </c>
      <c r="K559" s="5">
        <f t="shared" si="106"/>
        <v>0.82091448373324982</v>
      </c>
      <c r="L559" s="2">
        <f t="shared" si="107"/>
        <v>0.78565183408834827</v>
      </c>
      <c r="M559" s="2">
        <f t="shared" si="108"/>
        <v>0.78893679397456073</v>
      </c>
    </row>
    <row r="560" spans="1:13" x14ac:dyDescent="0.3">
      <c r="A560">
        <v>5086</v>
      </c>
      <c r="B560">
        <v>92.93</v>
      </c>
      <c r="C560" s="4">
        <f t="shared" si="99"/>
        <v>0.86999999999999744</v>
      </c>
      <c r="D560" s="4">
        <f t="shared" si="100"/>
        <v>0.42999999999999616</v>
      </c>
      <c r="E560" s="4">
        <f t="shared" si="101"/>
        <v>0.68499999999999517</v>
      </c>
      <c r="F560" s="4">
        <f t="shared" si="102"/>
        <v>0.24999999999999645</v>
      </c>
      <c r="G560" s="2">
        <f t="shared" si="98"/>
        <v>557</v>
      </c>
      <c r="H560" s="5">
        <f t="shared" si="103"/>
        <v>1.718213058419244E-3</v>
      </c>
      <c r="I560" s="5">
        <f t="shared" si="104"/>
        <v>4.9150380171024072E-3</v>
      </c>
      <c r="J560" s="5">
        <f t="shared" si="105"/>
        <v>0.95704467353951583</v>
      </c>
      <c r="K560" s="5">
        <f t="shared" si="106"/>
        <v>0.82582952175035218</v>
      </c>
      <c r="L560" s="2">
        <f t="shared" si="107"/>
        <v>0.79177469611115991</v>
      </c>
      <c r="M560" s="2">
        <f t="shared" si="108"/>
        <v>0.79512900236568917</v>
      </c>
    </row>
    <row r="561" spans="1:13" x14ac:dyDescent="0.3">
      <c r="A561">
        <v>4953</v>
      </c>
      <c r="B561">
        <v>94.3</v>
      </c>
      <c r="C561" s="4">
        <f t="shared" si="99"/>
        <v>1.2249999999999943</v>
      </c>
      <c r="D561" s="4">
        <f t="shared" si="100"/>
        <v>-6.4999999999997726E-2</v>
      </c>
      <c r="E561" s="4">
        <f t="shared" si="101"/>
        <v>0.53999999999999915</v>
      </c>
      <c r="F561" s="4">
        <f t="shared" si="102"/>
        <v>-7.249999999999801E-2</v>
      </c>
      <c r="G561" s="2">
        <f t="shared" si="98"/>
        <v>558</v>
      </c>
      <c r="H561" s="5">
        <f t="shared" si="103"/>
        <v>1.718213058419244E-3</v>
      </c>
      <c r="I561" s="5">
        <f t="shared" si="104"/>
        <v>4.9874968795088443E-3</v>
      </c>
      <c r="J561" s="5">
        <f t="shared" si="105"/>
        <v>0.95876288659793507</v>
      </c>
      <c r="K561" s="5">
        <f t="shared" si="106"/>
        <v>0.83081701862986101</v>
      </c>
      <c r="L561" s="2">
        <f t="shared" si="107"/>
        <v>0.79798404366682274</v>
      </c>
      <c r="M561" s="2">
        <f t="shared" si="108"/>
        <v>0.80139311527721102</v>
      </c>
    </row>
    <row r="562" spans="1:13" x14ac:dyDescent="0.3">
      <c r="A562">
        <v>5000</v>
      </c>
      <c r="B562">
        <v>95.38</v>
      </c>
      <c r="C562" s="4">
        <f t="shared" si="99"/>
        <v>0.74000000000000199</v>
      </c>
      <c r="D562" s="4">
        <f t="shared" si="100"/>
        <v>0.61250000000000426</v>
      </c>
      <c r="E562" s="4">
        <f t="shared" si="101"/>
        <v>0.20000000000000284</v>
      </c>
      <c r="F562" s="4">
        <f t="shared" si="102"/>
        <v>-0.16999999999999815</v>
      </c>
      <c r="G562" s="2">
        <f t="shared" si="98"/>
        <v>559</v>
      </c>
      <c r="H562" s="5">
        <f t="shared" si="103"/>
        <v>1.718213058419244E-3</v>
      </c>
      <c r="I562" s="5">
        <f t="shared" si="104"/>
        <v>5.0446177345445766E-3</v>
      </c>
      <c r="J562" s="5">
        <f t="shared" si="105"/>
        <v>0.96048109965635431</v>
      </c>
      <c r="K562" s="5">
        <f t="shared" si="106"/>
        <v>0.83586163636440558</v>
      </c>
      <c r="L562" s="2">
        <f t="shared" si="107"/>
        <v>0.80426549203447706</v>
      </c>
      <c r="M562" s="2">
        <f t="shared" si="108"/>
        <v>0.80769488346029428</v>
      </c>
    </row>
    <row r="563" spans="1:13" x14ac:dyDescent="0.3">
      <c r="A563">
        <v>5070</v>
      </c>
      <c r="B563">
        <v>95.78</v>
      </c>
      <c r="C563" s="4">
        <f t="shared" si="99"/>
        <v>2.4500000000000028</v>
      </c>
      <c r="D563" s="4">
        <f t="shared" si="100"/>
        <v>0.97499999999999787</v>
      </c>
      <c r="E563" s="4">
        <f t="shared" si="101"/>
        <v>2.25</v>
      </c>
      <c r="F563" s="4">
        <f t="shared" si="102"/>
        <v>1.0249999999999986</v>
      </c>
      <c r="G563" s="2">
        <f t="shared" si="98"/>
        <v>560</v>
      </c>
      <c r="H563" s="5">
        <f t="shared" si="103"/>
        <v>1.718213058419244E-3</v>
      </c>
      <c r="I563" s="5">
        <f t="shared" si="104"/>
        <v>5.0657736067800333E-3</v>
      </c>
      <c r="J563" s="5">
        <f t="shared" si="105"/>
        <v>0.96219931271477355</v>
      </c>
      <c r="K563" s="5">
        <f t="shared" si="106"/>
        <v>0.84092740997118565</v>
      </c>
      <c r="L563" s="2">
        <f t="shared" si="107"/>
        <v>0.81058466837428456</v>
      </c>
      <c r="M563" s="2">
        <f t="shared" si="108"/>
        <v>0.81424306666450619</v>
      </c>
    </row>
    <row r="564" spans="1:13" x14ac:dyDescent="0.3">
      <c r="A564">
        <v>4686</v>
      </c>
      <c r="B564">
        <v>100.28</v>
      </c>
      <c r="C564" s="4">
        <f t="shared" si="99"/>
        <v>2.6899999999999977</v>
      </c>
      <c r="D564" s="4">
        <f t="shared" si="100"/>
        <v>-0.96250000000000213</v>
      </c>
      <c r="E564" s="4">
        <f t="shared" si="101"/>
        <v>0.43999999999999773</v>
      </c>
      <c r="F564" s="4">
        <f t="shared" si="102"/>
        <v>-0.90500000000000114</v>
      </c>
      <c r="G564" s="2">
        <f t="shared" si="98"/>
        <v>561</v>
      </c>
      <c r="H564" s="5">
        <f t="shared" si="103"/>
        <v>1.718213058419244E-3</v>
      </c>
      <c r="I564" s="5">
        <f t="shared" si="104"/>
        <v>5.3037771694289179E-3</v>
      </c>
      <c r="J564" s="5">
        <f t="shared" si="105"/>
        <v>0.96391752577319278</v>
      </c>
      <c r="K564" s="5">
        <f t="shared" si="106"/>
        <v>0.84623118714061452</v>
      </c>
      <c r="L564" s="2">
        <f t="shared" si="107"/>
        <v>0.81715107761687944</v>
      </c>
      <c r="M564" s="2">
        <f t="shared" si="108"/>
        <v>0.82085433944234676</v>
      </c>
    </row>
    <row r="565" spans="1:13" x14ac:dyDescent="0.3">
      <c r="A565">
        <v>4891</v>
      </c>
      <c r="B565">
        <v>101.16</v>
      </c>
      <c r="C565" s="4">
        <f t="shared" si="99"/>
        <v>0.52499999999999858</v>
      </c>
      <c r="D565" s="4">
        <f t="shared" si="100"/>
        <v>-1.0649999999999977</v>
      </c>
      <c r="E565" s="4">
        <f t="shared" si="101"/>
        <v>8.5000000000000853E-2</v>
      </c>
      <c r="F565" s="4">
        <f t="shared" si="102"/>
        <v>-0.17749999999999844</v>
      </c>
      <c r="G565" s="2">
        <f t="shared" si="98"/>
        <v>562</v>
      </c>
      <c r="H565" s="5">
        <f t="shared" si="103"/>
        <v>1.718213058419244E-3</v>
      </c>
      <c r="I565" s="5">
        <f t="shared" si="104"/>
        <v>5.3503200883469213E-3</v>
      </c>
      <c r="J565" s="5">
        <f t="shared" si="105"/>
        <v>0.96563573883161202</v>
      </c>
      <c r="K565" s="5">
        <f t="shared" si="106"/>
        <v>0.85158150722896142</v>
      </c>
      <c r="L565" s="2">
        <f t="shared" si="107"/>
        <v>0.82378073637440508</v>
      </c>
      <c r="M565" s="2">
        <f t="shared" si="108"/>
        <v>0.82749268046805702</v>
      </c>
    </row>
    <row r="566" spans="1:13" x14ac:dyDescent="0.3">
      <c r="A566">
        <v>4916</v>
      </c>
      <c r="B566">
        <v>101.33</v>
      </c>
      <c r="C566" s="4">
        <f t="shared" si="99"/>
        <v>0.56000000000000227</v>
      </c>
      <c r="D566" s="4">
        <f t="shared" si="100"/>
        <v>4.0350000000000001</v>
      </c>
      <c r="E566" s="4">
        <f t="shared" si="101"/>
        <v>0.47500000000000142</v>
      </c>
      <c r="F566" s="4">
        <f t="shared" si="102"/>
        <v>0.19500000000000028</v>
      </c>
      <c r="G566" s="2">
        <f t="shared" si="98"/>
        <v>563</v>
      </c>
      <c r="H566" s="5">
        <f t="shared" si="103"/>
        <v>1.718213058419244E-3</v>
      </c>
      <c r="I566" s="5">
        <f t="shared" si="104"/>
        <v>5.3593113340469909E-3</v>
      </c>
      <c r="J566" s="5">
        <f t="shared" si="105"/>
        <v>0.96735395189003126</v>
      </c>
      <c r="K566" s="5">
        <f t="shared" si="106"/>
        <v>0.85694081856300841</v>
      </c>
      <c r="L566" s="2">
        <f t="shared" si="107"/>
        <v>0.83043749427755187</v>
      </c>
      <c r="M566" s="2">
        <f t="shared" si="108"/>
        <v>0.83419804326065883</v>
      </c>
    </row>
    <row r="567" spans="1:13" x14ac:dyDescent="0.3">
      <c r="A567">
        <v>4952</v>
      </c>
      <c r="B567">
        <v>102.28</v>
      </c>
      <c r="C567" s="4">
        <f t="shared" si="99"/>
        <v>8.5949999999999989</v>
      </c>
      <c r="D567" s="4">
        <f t="shared" si="100"/>
        <v>4.8299999999999983</v>
      </c>
      <c r="E567" s="4">
        <f t="shared" si="101"/>
        <v>8.1199999999999974</v>
      </c>
      <c r="F567" s="4">
        <f t="shared" si="102"/>
        <v>3.822499999999998</v>
      </c>
      <c r="G567" s="2">
        <f t="shared" si="98"/>
        <v>564</v>
      </c>
      <c r="H567" s="5">
        <f t="shared" si="103"/>
        <v>1.718213058419244E-3</v>
      </c>
      <c r="I567" s="5">
        <f t="shared" si="104"/>
        <v>5.4095565306061999E-3</v>
      </c>
      <c r="J567" s="5">
        <f t="shared" si="105"/>
        <v>0.9690721649484505</v>
      </c>
      <c r="K567" s="5">
        <f t="shared" si="106"/>
        <v>0.86235037509361456</v>
      </c>
      <c r="L567" s="2">
        <f t="shared" si="107"/>
        <v>0.83716144661149594</v>
      </c>
      <c r="M567" s="2">
        <f t="shared" si="108"/>
        <v>0.84175435921109165</v>
      </c>
    </row>
    <row r="568" spans="1:13" x14ac:dyDescent="0.3">
      <c r="A568">
        <v>4773</v>
      </c>
      <c r="B568">
        <v>118.52</v>
      </c>
      <c r="C568" s="4">
        <f t="shared" si="99"/>
        <v>10.219999999999999</v>
      </c>
      <c r="D568" s="4">
        <f t="shared" si="100"/>
        <v>-2.9949999999999974</v>
      </c>
      <c r="E568" s="4">
        <f t="shared" si="101"/>
        <v>2.1000000000000014</v>
      </c>
      <c r="F568" s="4">
        <f t="shared" si="102"/>
        <v>-3.009999999999998</v>
      </c>
      <c r="G568" s="2">
        <f t="shared" si="98"/>
        <v>565</v>
      </c>
      <c r="H568" s="5">
        <f t="shared" si="103"/>
        <v>1.718213058419244E-3</v>
      </c>
      <c r="I568" s="5">
        <f t="shared" si="104"/>
        <v>6.2684849433657288E-3</v>
      </c>
      <c r="J568" s="5">
        <f t="shared" si="105"/>
        <v>0.97079037800686974</v>
      </c>
      <c r="K568" s="5">
        <f t="shared" si="106"/>
        <v>0.8686188600369803</v>
      </c>
      <c r="L568" s="2">
        <f t="shared" si="107"/>
        <v>0.84473930374730111</v>
      </c>
      <c r="M568" s="2">
        <f t="shared" si="108"/>
        <v>0.84954786447754427</v>
      </c>
    </row>
    <row r="569" spans="1:13" x14ac:dyDescent="0.3">
      <c r="A569">
        <v>4884</v>
      </c>
      <c r="B569">
        <v>122.72</v>
      </c>
      <c r="C569" s="4">
        <f t="shared" si="99"/>
        <v>2.605000000000004</v>
      </c>
      <c r="D569" s="4">
        <f t="shared" si="100"/>
        <v>-4.3649999999999984</v>
      </c>
      <c r="E569" s="4">
        <f t="shared" si="101"/>
        <v>0.50500000000000256</v>
      </c>
      <c r="F569" s="4">
        <f t="shared" si="102"/>
        <v>-0.79749999999999943</v>
      </c>
      <c r="G569" s="2">
        <f t="shared" si="98"/>
        <v>566</v>
      </c>
      <c r="H569" s="5">
        <f t="shared" si="103"/>
        <v>1.718213058419244E-3</v>
      </c>
      <c r="I569" s="5">
        <f t="shared" si="104"/>
        <v>6.4906216018380215E-3</v>
      </c>
      <c r="J569" s="5">
        <f t="shared" si="105"/>
        <v>0.97250859106528897</v>
      </c>
      <c r="K569" s="5">
        <f t="shared" si="106"/>
        <v>0.8751094816388183</v>
      </c>
      <c r="L569" s="2">
        <f t="shared" si="107"/>
        <v>0.85255511355534086</v>
      </c>
      <c r="M569" s="2">
        <f t="shared" si="108"/>
        <v>0.85741562431102269</v>
      </c>
    </row>
    <row r="570" spans="1:13" x14ac:dyDescent="0.3">
      <c r="A570">
        <v>5029</v>
      </c>
      <c r="B570">
        <v>123.73</v>
      </c>
      <c r="C570" s="4">
        <f t="shared" si="99"/>
        <v>1.490000000000002</v>
      </c>
      <c r="D570" s="4">
        <f t="shared" si="100"/>
        <v>-0.11250000000000071</v>
      </c>
      <c r="E570" s="4">
        <f t="shared" si="101"/>
        <v>0.98499999999999943</v>
      </c>
      <c r="F570" s="4">
        <f t="shared" si="102"/>
        <v>0.23999999999999844</v>
      </c>
      <c r="G570" s="2">
        <f t="shared" si="98"/>
        <v>567</v>
      </c>
      <c r="H570" s="5">
        <f t="shared" si="103"/>
        <v>1.718213058419244E-3</v>
      </c>
      <c r="I570" s="5">
        <f t="shared" si="104"/>
        <v>6.544040179232549E-3</v>
      </c>
      <c r="J570" s="5">
        <f t="shared" si="105"/>
        <v>0.97422680412370821</v>
      </c>
      <c r="K570" s="5">
        <f t="shared" si="106"/>
        <v>0.8816535218180509</v>
      </c>
      <c r="L570" s="2">
        <f t="shared" si="107"/>
        <v>0.86044536149940087</v>
      </c>
      <c r="M570" s="2">
        <f t="shared" si="108"/>
        <v>0.86540737954772995</v>
      </c>
    </row>
    <row r="571" spans="1:13" x14ac:dyDescent="0.3">
      <c r="A571">
        <v>5030</v>
      </c>
      <c r="B571">
        <v>125.7</v>
      </c>
      <c r="C571" s="4">
        <f t="shared" si="99"/>
        <v>2.3800000000000026</v>
      </c>
      <c r="D571" s="4">
        <f t="shared" si="100"/>
        <v>0.22999999999999687</v>
      </c>
      <c r="E571" s="4">
        <f t="shared" si="101"/>
        <v>1.3950000000000031</v>
      </c>
      <c r="F571" s="4">
        <f t="shared" si="102"/>
        <v>0.20500000000000185</v>
      </c>
      <c r="G571" s="2">
        <f t="shared" si="98"/>
        <v>568</v>
      </c>
      <c r="H571" s="5">
        <f t="shared" si="103"/>
        <v>1.718213058419244E-3</v>
      </c>
      <c r="I571" s="5">
        <f t="shared" si="104"/>
        <v>6.6482328499921717E-3</v>
      </c>
      <c r="J571" s="5">
        <f t="shared" si="105"/>
        <v>0.97594501718212745</v>
      </c>
      <c r="K571" s="5">
        <f t="shared" si="106"/>
        <v>0.88830175466804306</v>
      </c>
      <c r="L571" s="2">
        <f t="shared" si="107"/>
        <v>0.86845996289710459</v>
      </c>
      <c r="M571" s="2">
        <f t="shared" si="108"/>
        <v>0.87356599354787767</v>
      </c>
    </row>
    <row r="572" spans="1:13" x14ac:dyDescent="0.3">
      <c r="A572">
        <v>4683</v>
      </c>
      <c r="B572">
        <v>128.49</v>
      </c>
      <c r="C572" s="4">
        <f t="shared" si="99"/>
        <v>1.9499999999999957</v>
      </c>
      <c r="D572" s="4">
        <f t="shared" si="100"/>
        <v>-0.81750000000000611</v>
      </c>
      <c r="E572" s="4">
        <f t="shared" si="101"/>
        <v>0.55499999999999261</v>
      </c>
      <c r="F572" s="4">
        <f t="shared" si="102"/>
        <v>-0.42000000000000526</v>
      </c>
      <c r="G572" s="2">
        <f t="shared" si="98"/>
        <v>569</v>
      </c>
      <c r="H572" s="5">
        <f t="shared" si="103"/>
        <v>1.718213058419244E-3</v>
      </c>
      <c r="I572" s="5">
        <f t="shared" si="104"/>
        <v>6.7957950588344801E-3</v>
      </c>
      <c r="J572" s="5">
        <f t="shared" si="105"/>
        <v>0.97766323024054669</v>
      </c>
      <c r="K572" s="5">
        <f t="shared" si="106"/>
        <v>0.89509754972687749</v>
      </c>
      <c r="L572" s="2">
        <f t="shared" si="107"/>
        <v>0.87664193014487723</v>
      </c>
      <c r="M572" s="2">
        <f t="shared" si="108"/>
        <v>0.88180535700417773</v>
      </c>
    </row>
    <row r="573" spans="1:13" x14ac:dyDescent="0.3">
      <c r="A573">
        <v>5045</v>
      </c>
      <c r="B573">
        <v>129.6</v>
      </c>
      <c r="C573" s="4">
        <f t="shared" si="99"/>
        <v>0.74499999999999034</v>
      </c>
      <c r="D573" s="4">
        <f t="shared" si="100"/>
        <v>-0.57499999999999929</v>
      </c>
      <c r="E573" s="4">
        <f t="shared" si="101"/>
        <v>0.18999999999999773</v>
      </c>
      <c r="F573" s="4">
        <f t="shared" si="102"/>
        <v>-0.18249999999999744</v>
      </c>
      <c r="G573" s="2">
        <f t="shared" si="98"/>
        <v>570</v>
      </c>
      <c r="H573" s="5">
        <f t="shared" si="103"/>
        <v>1.718213058419244E-3</v>
      </c>
      <c r="I573" s="5">
        <f t="shared" si="104"/>
        <v>6.8545026042878708E-3</v>
      </c>
      <c r="J573" s="5">
        <f t="shared" si="105"/>
        <v>0.97938144329896593</v>
      </c>
      <c r="K573" s="5">
        <f t="shared" si="106"/>
        <v>0.90195205233116538</v>
      </c>
      <c r="L573" s="2">
        <f t="shared" si="107"/>
        <v>0.8849048485929446</v>
      </c>
      <c r="M573" s="2">
        <f t="shared" si="108"/>
        <v>0.89008795913749517</v>
      </c>
    </row>
    <row r="574" spans="1:13" x14ac:dyDescent="0.3">
      <c r="A574">
        <v>5118</v>
      </c>
      <c r="B574">
        <v>129.97999999999999</v>
      </c>
      <c r="C574" s="4">
        <f t="shared" si="99"/>
        <v>0.79999999999999716</v>
      </c>
      <c r="D574" s="4">
        <f t="shared" si="100"/>
        <v>6.5000000000004832E-2</v>
      </c>
      <c r="E574" s="4">
        <f t="shared" si="101"/>
        <v>0.60999999999999943</v>
      </c>
      <c r="F574" s="4">
        <f t="shared" si="102"/>
        <v>0.21000000000000085</v>
      </c>
      <c r="G574" s="2">
        <f t="shared" si="98"/>
        <v>571</v>
      </c>
      <c r="H574" s="5">
        <f t="shared" si="103"/>
        <v>1.718213058419244E-3</v>
      </c>
      <c r="I574" s="5">
        <f t="shared" si="104"/>
        <v>6.8746006829115544E-3</v>
      </c>
      <c r="J574" s="5">
        <f t="shared" si="105"/>
        <v>0.98109965635738516</v>
      </c>
      <c r="K574" s="5">
        <f t="shared" si="106"/>
        <v>0.90882665301407695</v>
      </c>
      <c r="L574" s="2">
        <f t="shared" si="107"/>
        <v>0.89321107478359163</v>
      </c>
      <c r="M574" s="2">
        <f t="shared" si="108"/>
        <v>0.89845749118603158</v>
      </c>
    </row>
    <row r="575" spans="1:13" x14ac:dyDescent="0.3">
      <c r="A575">
        <v>4951</v>
      </c>
      <c r="B575">
        <v>131.19999999999999</v>
      </c>
      <c r="C575" s="4">
        <f t="shared" si="99"/>
        <v>0.875</v>
      </c>
      <c r="D575" s="4">
        <f t="shared" si="100"/>
        <v>-4.2499999999996874E-2</v>
      </c>
      <c r="E575" s="4">
        <f t="shared" si="101"/>
        <v>0.26500000000000057</v>
      </c>
      <c r="F575" s="4">
        <f t="shared" si="102"/>
        <v>-0.17249999999999943</v>
      </c>
      <c r="G575" s="2">
        <f t="shared" si="98"/>
        <v>572</v>
      </c>
      <c r="H575" s="5">
        <f t="shared" si="103"/>
        <v>1.718213058419244E-3</v>
      </c>
      <c r="I575" s="5">
        <f t="shared" si="104"/>
        <v>6.939126093229696E-3</v>
      </c>
      <c r="J575" s="5">
        <f t="shared" si="105"/>
        <v>0.9828178694158044</v>
      </c>
      <c r="K575" s="5">
        <f t="shared" si="106"/>
        <v>0.91576577910730661</v>
      </c>
      <c r="L575" s="2">
        <f t="shared" si="107"/>
        <v>0.90160445262626288</v>
      </c>
      <c r="M575" s="2">
        <f t="shared" si="108"/>
        <v>0.90687841891799359</v>
      </c>
    </row>
    <row r="576" spans="1:13" x14ac:dyDescent="0.3">
      <c r="A576">
        <v>4914</v>
      </c>
      <c r="B576">
        <v>131.72999999999999</v>
      </c>
      <c r="C576" s="4">
        <f t="shared" si="99"/>
        <v>0.71500000000000341</v>
      </c>
      <c r="D576" s="4">
        <f t="shared" si="100"/>
        <v>0.65500000000000114</v>
      </c>
      <c r="E576" s="4">
        <f t="shared" si="101"/>
        <v>0.45000000000000284</v>
      </c>
      <c r="F576" s="4">
        <f t="shared" si="102"/>
        <v>9.2500000000001137E-2</v>
      </c>
      <c r="G576" s="2">
        <f t="shared" si="98"/>
        <v>573</v>
      </c>
      <c r="H576" s="5">
        <f t="shared" si="103"/>
        <v>1.718213058419244E-3</v>
      </c>
      <c r="I576" s="5">
        <f t="shared" si="104"/>
        <v>6.967157623941676E-3</v>
      </c>
      <c r="J576" s="5">
        <f t="shared" si="105"/>
        <v>0.98453608247422364</v>
      </c>
      <c r="K576" s="5">
        <f t="shared" si="106"/>
        <v>0.92273293673124823</v>
      </c>
      <c r="L576" s="2">
        <f t="shared" si="107"/>
        <v>0.91004932248064396</v>
      </c>
      <c r="M576" s="2">
        <f t="shared" si="108"/>
        <v>0.91537015339141181</v>
      </c>
    </row>
    <row r="577" spans="1:13" x14ac:dyDescent="0.3">
      <c r="A577">
        <v>4801</v>
      </c>
      <c r="B577">
        <v>132.63</v>
      </c>
      <c r="C577" s="4">
        <f t="shared" si="99"/>
        <v>2.1850000000000023</v>
      </c>
      <c r="D577" s="4">
        <f t="shared" si="100"/>
        <v>2.1599999999999966</v>
      </c>
      <c r="E577" s="4">
        <f t="shared" si="101"/>
        <v>1.7349999999999994</v>
      </c>
      <c r="F577" s="4">
        <f t="shared" si="102"/>
        <v>0.64249999999999829</v>
      </c>
      <c r="G577" s="2">
        <f t="shared" si="98"/>
        <v>574</v>
      </c>
      <c r="H577" s="5">
        <f t="shared" si="103"/>
        <v>1.718213058419244E-3</v>
      </c>
      <c r="I577" s="5">
        <f t="shared" si="104"/>
        <v>7.0147583364714534E-3</v>
      </c>
      <c r="J577" s="5">
        <f t="shared" si="105"/>
        <v>0.98625429553264288</v>
      </c>
      <c r="K577" s="5">
        <f t="shared" si="106"/>
        <v>0.9297476950677197</v>
      </c>
      <c r="L577" s="2">
        <f t="shared" si="107"/>
        <v>0.91856516265281285</v>
      </c>
      <c r="M577" s="2">
        <f t="shared" si="108"/>
        <v>0.92406699804468528</v>
      </c>
    </row>
    <row r="578" spans="1:13" x14ac:dyDescent="0.3">
      <c r="A578">
        <v>5128</v>
      </c>
      <c r="B578">
        <v>136.1</v>
      </c>
      <c r="C578" s="4">
        <f t="shared" si="99"/>
        <v>5.0349999999999966</v>
      </c>
      <c r="D578" s="4">
        <f t="shared" si="100"/>
        <v>0.75249999999999773</v>
      </c>
      <c r="E578" s="4">
        <f t="shared" si="101"/>
        <v>3.2999999999999972</v>
      </c>
      <c r="F578" s="4">
        <f t="shared" si="102"/>
        <v>0.78249999999999886</v>
      </c>
      <c r="G578" s="2">
        <f t="shared" si="98"/>
        <v>575</v>
      </c>
      <c r="H578" s="5">
        <f t="shared" si="103"/>
        <v>1.718213058419244E-3</v>
      </c>
      <c r="I578" s="5">
        <f t="shared" si="104"/>
        <v>7.1982855281140373E-3</v>
      </c>
      <c r="J578" s="5">
        <f t="shared" si="105"/>
        <v>0.98797250859106212</v>
      </c>
      <c r="K578" s="5">
        <f t="shared" si="106"/>
        <v>0.93694598059583378</v>
      </c>
      <c r="L578" s="2">
        <f t="shared" si="107"/>
        <v>0.92728674368247166</v>
      </c>
      <c r="M578" s="2">
        <f t="shared" si="108"/>
        <v>0.93313345250704838</v>
      </c>
    </row>
    <row r="579" spans="1:13" x14ac:dyDescent="0.3">
      <c r="A579">
        <v>4601</v>
      </c>
      <c r="B579">
        <v>142.69999999999999</v>
      </c>
      <c r="C579" s="4">
        <f t="shared" si="99"/>
        <v>3.6899999999999977</v>
      </c>
      <c r="D579" s="4">
        <f t="shared" si="100"/>
        <v>1.6375000000000028</v>
      </c>
      <c r="E579" s="4">
        <f t="shared" si="101"/>
        <v>0.39000000000000057</v>
      </c>
      <c r="F579" s="4">
        <f t="shared" si="102"/>
        <v>-1.4549999999999983</v>
      </c>
      <c r="G579" s="2">
        <f t="shared" si="98"/>
        <v>576</v>
      </c>
      <c r="H579" s="5">
        <f t="shared" si="103"/>
        <v>1.718213058419244E-3</v>
      </c>
      <c r="I579" s="5">
        <f t="shared" si="104"/>
        <v>7.5473574199990678E-3</v>
      </c>
      <c r="J579" s="5">
        <f t="shared" si="105"/>
        <v>0.98969072164948135</v>
      </c>
      <c r="K579" s="5">
        <f t="shared" si="106"/>
        <v>0.94449333801583291</v>
      </c>
      <c r="L579" s="2">
        <f t="shared" si="107"/>
        <v>0.93637913408098594</v>
      </c>
      <c r="M579" s="2">
        <f t="shared" si="108"/>
        <v>0.94226667155795929</v>
      </c>
    </row>
    <row r="580" spans="1:13" x14ac:dyDescent="0.3">
      <c r="A580">
        <v>5035</v>
      </c>
      <c r="B580">
        <v>143.47999999999999</v>
      </c>
      <c r="C580" s="4">
        <f t="shared" si="99"/>
        <v>8.3100000000000023</v>
      </c>
      <c r="D580" s="4">
        <f t="shared" si="100"/>
        <v>2.2125000000000057</v>
      </c>
      <c r="E580" s="4">
        <f t="shared" si="101"/>
        <v>7.9200000000000017</v>
      </c>
      <c r="F580" s="4">
        <f t="shared" si="102"/>
        <v>3.7650000000000006</v>
      </c>
      <c r="G580" s="2">
        <f t="shared" si="98"/>
        <v>577</v>
      </c>
      <c r="H580" s="5">
        <f t="shared" si="103"/>
        <v>1.718213058419244E-3</v>
      </c>
      <c r="I580" s="5">
        <f t="shared" si="104"/>
        <v>7.5886113708582073E-3</v>
      </c>
      <c r="J580" s="5">
        <f t="shared" si="105"/>
        <v>0.99140893470790059</v>
      </c>
      <c r="K580" s="5">
        <f t="shared" si="106"/>
        <v>0.95208194938669111</v>
      </c>
      <c r="L580" s="2">
        <f t="shared" si="107"/>
        <v>0.94553843083420219</v>
      </c>
      <c r="M580" s="2">
        <f t="shared" si="108"/>
        <v>0.95225654349310407</v>
      </c>
    </row>
    <row r="581" spans="1:13" x14ac:dyDescent="0.3">
      <c r="A581">
        <v>4890</v>
      </c>
      <c r="B581">
        <v>159.32</v>
      </c>
      <c r="C581" s="4">
        <f t="shared" si="99"/>
        <v>8.1150000000000091</v>
      </c>
      <c r="D581" s="4">
        <f t="shared" si="100"/>
        <v>0.25249999999999773</v>
      </c>
      <c r="E581" s="4">
        <f t="shared" si="101"/>
        <v>0.19500000000000739</v>
      </c>
      <c r="F581" s="4">
        <f t="shared" si="102"/>
        <v>-3.8624999999999972</v>
      </c>
      <c r="G581" s="2">
        <f t="shared" si="98"/>
        <v>578</v>
      </c>
      <c r="H581" s="5">
        <f t="shared" si="103"/>
        <v>1.718213058419244E-3</v>
      </c>
      <c r="I581" s="5">
        <f t="shared" si="104"/>
        <v>8.4263839113822812E-3</v>
      </c>
      <c r="J581" s="5">
        <f t="shared" si="105"/>
        <v>0.99312714776631983</v>
      </c>
      <c r="K581" s="5">
        <f t="shared" si="106"/>
        <v>0.96050833329807339</v>
      </c>
      <c r="L581" s="2">
        <f t="shared" si="107"/>
        <v>0.95555725941509051</v>
      </c>
      <c r="M581" s="2">
        <f t="shared" si="108"/>
        <v>0.96229585728326783</v>
      </c>
    </row>
    <row r="582" spans="1:13" x14ac:dyDescent="0.3">
      <c r="A582">
        <v>4835</v>
      </c>
      <c r="B582">
        <v>159.71</v>
      </c>
      <c r="C582" s="4">
        <f t="shared" si="99"/>
        <v>8.8149999999999977</v>
      </c>
      <c r="D582" s="4">
        <f t="shared" si="100"/>
        <v>3.4549999999999912</v>
      </c>
      <c r="E582" s="4">
        <f t="shared" si="101"/>
        <v>8.6199999999999903</v>
      </c>
      <c r="F582" s="4">
        <f t="shared" si="102"/>
        <v>4.2124999999999915</v>
      </c>
      <c r="G582" s="2">
        <f t="shared" ref="G582:G585" si="109">G581+1</f>
        <v>579</v>
      </c>
      <c r="H582" s="5">
        <f t="shared" si="103"/>
        <v>1.718213058419244E-3</v>
      </c>
      <c r="I582" s="5">
        <f t="shared" si="104"/>
        <v>8.447010886811851E-3</v>
      </c>
      <c r="J582" s="5">
        <f t="shared" si="105"/>
        <v>0.99484536082473907</v>
      </c>
      <c r="K582" s="5">
        <f t="shared" si="106"/>
        <v>0.96895534418488527</v>
      </c>
      <c r="L582" s="2">
        <f t="shared" si="107"/>
        <v>0.965625600734075</v>
      </c>
      <c r="M582" s="2">
        <f t="shared" si="108"/>
        <v>0.97327131660233579</v>
      </c>
    </row>
    <row r="583" spans="1:13" x14ac:dyDescent="0.3">
      <c r="A583">
        <v>4872</v>
      </c>
      <c r="B583">
        <v>176.95</v>
      </c>
      <c r="C583" s="4">
        <f t="shared" si="99"/>
        <v>15.024999999999991</v>
      </c>
      <c r="D583" s="4">
        <f t="shared" si="100"/>
        <v>6.4200000000000017</v>
      </c>
      <c r="E583" s="4">
        <f t="shared" si="101"/>
        <v>6.4050000000000011</v>
      </c>
      <c r="F583" s="4">
        <f t="shared" si="102"/>
        <v>-1.1074999999999946</v>
      </c>
      <c r="G583" s="2">
        <f t="shared" si="109"/>
        <v>580</v>
      </c>
      <c r="H583" s="5">
        <f t="shared" si="103"/>
        <v>1.718213058419244E-3</v>
      </c>
      <c r="I583" s="5">
        <f t="shared" si="104"/>
        <v>9.3588289801600204E-3</v>
      </c>
      <c r="J583" s="5">
        <f t="shared" si="105"/>
        <v>0.9965635738831583</v>
      </c>
      <c r="K583" s="5">
        <f t="shared" si="106"/>
        <v>0.97831417316504532</v>
      </c>
      <c r="L583" s="2">
        <f t="shared" si="107"/>
        <v>0.9766332209774734</v>
      </c>
      <c r="M583" s="2">
        <f t="shared" si="108"/>
        <v>0.98495412541761984</v>
      </c>
    </row>
    <row r="584" spans="1:13" x14ac:dyDescent="0.3">
      <c r="A584">
        <v>4912</v>
      </c>
      <c r="B584">
        <v>189.76</v>
      </c>
      <c r="C584" s="4">
        <f t="shared" si="99"/>
        <v>21.655000000000001</v>
      </c>
      <c r="D584" s="4" t="str">
        <f t="shared" si="100"/>
        <v/>
      </c>
      <c r="E584" s="4">
        <f t="shared" si="101"/>
        <v>15.25</v>
      </c>
      <c r="F584" s="4">
        <f t="shared" si="102"/>
        <v>4.4224999999999994</v>
      </c>
      <c r="G584" s="2">
        <f t="shared" si="109"/>
        <v>581</v>
      </c>
      <c r="H584" s="5">
        <f t="shared" si="103"/>
        <v>1.718213058419244E-3</v>
      </c>
      <c r="I584" s="5">
        <f t="shared" si="104"/>
        <v>1.0036345788500512E-2</v>
      </c>
      <c r="J584" s="5">
        <f t="shared" si="105"/>
        <v>0.99828178694157754</v>
      </c>
      <c r="K584" s="5">
        <f t="shared" si="106"/>
        <v>0.98835051895354586</v>
      </c>
      <c r="L584" s="2">
        <f t="shared" si="107"/>
        <v>0.98835051895354264</v>
      </c>
      <c r="M584" s="2">
        <f t="shared" si="108"/>
        <v>0.99828178694157743</v>
      </c>
    </row>
    <row r="585" spans="1:13" x14ac:dyDescent="0.3">
      <c r="A585">
        <v>4908</v>
      </c>
      <c r="B585">
        <v>220.26</v>
      </c>
      <c r="C585" s="4" t="str">
        <f t="shared" si="99"/>
        <v/>
      </c>
      <c r="D585" s="4" t="str">
        <f t="shared" si="100"/>
        <v/>
      </c>
      <c r="E585" s="4" t="str">
        <f t="shared" si="101"/>
        <v/>
      </c>
      <c r="F585" s="4" t="str">
        <f t="shared" si="102"/>
        <v/>
      </c>
      <c r="G585" s="2">
        <f t="shared" si="109"/>
        <v>582</v>
      </c>
      <c r="H585" s="5">
        <f t="shared" si="103"/>
        <v>1.718213058419244E-3</v>
      </c>
      <c r="I585" s="5">
        <f t="shared" si="104"/>
        <v>1.1649481046454063E-2</v>
      </c>
      <c r="J585" s="5">
        <f t="shared" si="105"/>
        <v>0.99999999999999678</v>
      </c>
      <c r="K585" s="5">
        <f t="shared" si="106"/>
        <v>0.99999999999999989</v>
      </c>
      <c r="L585" s="2">
        <f t="shared" si="107"/>
        <v>0</v>
      </c>
      <c r="M585" s="2">
        <f t="shared" si="108"/>
        <v>0</v>
      </c>
    </row>
    <row r="586" spans="1:13" x14ac:dyDescent="0.3">
      <c r="C586" s="4" t="str">
        <f t="shared" si="99"/>
        <v/>
      </c>
      <c r="D586" s="4" t="str">
        <f t="shared" si="100"/>
        <v/>
      </c>
      <c r="E586" s="4" t="str">
        <f t="shared" si="101"/>
        <v/>
      </c>
      <c r="F586" s="4" t="str">
        <f t="shared" si="102"/>
        <v/>
      </c>
      <c r="G586" s="2"/>
      <c r="H586" s="5"/>
      <c r="I586" s="5"/>
      <c r="J586" s="5"/>
      <c r="K586" s="5"/>
      <c r="L586" s="2"/>
      <c r="M586" s="2"/>
    </row>
    <row r="587" spans="1:13" x14ac:dyDescent="0.3">
      <c r="C587" s="4" t="str">
        <f t="shared" si="99"/>
        <v/>
      </c>
      <c r="D587" s="4" t="str">
        <f t="shared" si="100"/>
        <v/>
      </c>
      <c r="E587" s="4" t="str">
        <f t="shared" si="101"/>
        <v/>
      </c>
      <c r="F587" s="4" t="str">
        <f t="shared" si="102"/>
        <v/>
      </c>
      <c r="G587" s="2"/>
      <c r="H587" s="5"/>
      <c r="I587" s="5"/>
      <c r="J587" s="5"/>
      <c r="K587" s="5"/>
      <c r="L587" s="2"/>
      <c r="M587" s="2"/>
    </row>
    <row r="588" spans="1:13" x14ac:dyDescent="0.3">
      <c r="C588" s="4" t="str">
        <f t="shared" si="99"/>
        <v/>
      </c>
      <c r="D588" s="4" t="str">
        <f t="shared" si="100"/>
        <v/>
      </c>
      <c r="E588" s="4" t="str">
        <f t="shared" si="101"/>
        <v/>
      </c>
      <c r="F588" s="4" t="str">
        <f t="shared" si="102"/>
        <v/>
      </c>
      <c r="G588" s="2"/>
      <c r="H588" s="5"/>
      <c r="I588" s="5"/>
      <c r="J588" s="5"/>
      <c r="K588" s="5"/>
      <c r="L588" s="2"/>
      <c r="M588" s="2"/>
    </row>
    <row r="589" spans="1:13" x14ac:dyDescent="0.3">
      <c r="C589" s="4" t="str">
        <f t="shared" si="99"/>
        <v/>
      </c>
      <c r="D589" s="4" t="str">
        <f t="shared" si="100"/>
        <v/>
      </c>
      <c r="E589" s="4" t="str">
        <f t="shared" si="101"/>
        <v/>
      </c>
      <c r="F589" s="4" t="str">
        <f t="shared" si="102"/>
        <v/>
      </c>
      <c r="G589" s="2"/>
      <c r="H589" s="5"/>
      <c r="I589" s="5"/>
      <c r="J589" s="5"/>
      <c r="K589" s="5"/>
      <c r="L589" s="2"/>
      <c r="M589" s="2"/>
    </row>
    <row r="590" spans="1:13" x14ac:dyDescent="0.3">
      <c r="C590" s="4" t="str">
        <f t="shared" si="99"/>
        <v/>
      </c>
      <c r="D590" s="4" t="str">
        <f t="shared" si="100"/>
        <v/>
      </c>
      <c r="E590" s="4" t="str">
        <f t="shared" si="101"/>
        <v/>
      </c>
      <c r="F590" s="4" t="str">
        <f t="shared" si="102"/>
        <v/>
      </c>
      <c r="G590" s="2"/>
      <c r="H590" s="5"/>
      <c r="I590" s="5"/>
      <c r="J590" s="5"/>
      <c r="K590" s="5"/>
      <c r="L590" s="2"/>
      <c r="M590" s="2"/>
    </row>
    <row r="591" spans="1:13" x14ac:dyDescent="0.3">
      <c r="C591" s="4" t="str">
        <f t="shared" si="99"/>
        <v/>
      </c>
      <c r="D591" s="4" t="str">
        <f t="shared" si="100"/>
        <v/>
      </c>
      <c r="E591" s="4" t="str">
        <f t="shared" si="101"/>
        <v/>
      </c>
      <c r="F591" s="4" t="str">
        <f t="shared" si="102"/>
        <v/>
      </c>
      <c r="G591" s="2"/>
      <c r="H591" s="5"/>
      <c r="I591" s="5"/>
      <c r="J591" s="5"/>
      <c r="K591" s="5"/>
      <c r="L591" s="2"/>
      <c r="M591" s="2"/>
    </row>
    <row r="592" spans="1:13" x14ac:dyDescent="0.3">
      <c r="C592" s="4" t="str">
        <f t="shared" si="99"/>
        <v/>
      </c>
      <c r="D592" s="4" t="str">
        <f t="shared" si="100"/>
        <v/>
      </c>
      <c r="E592" s="4" t="str">
        <f t="shared" si="101"/>
        <v/>
      </c>
      <c r="F592" s="4" t="str">
        <f t="shared" si="102"/>
        <v/>
      </c>
      <c r="G592" s="2"/>
      <c r="H592" s="5"/>
      <c r="I592" s="5"/>
      <c r="J592" s="5"/>
      <c r="K592" s="5"/>
      <c r="L592" s="2"/>
      <c r="M592" s="2"/>
    </row>
    <row r="593" spans="3:13" x14ac:dyDescent="0.3">
      <c r="C593" s="4" t="str">
        <f t="shared" si="99"/>
        <v/>
      </c>
      <c r="D593" s="4" t="str">
        <f t="shared" si="100"/>
        <v/>
      </c>
      <c r="E593" s="4" t="str">
        <f t="shared" si="101"/>
        <v/>
      </c>
      <c r="F593" s="4" t="str">
        <f t="shared" si="102"/>
        <v/>
      </c>
      <c r="G593" s="2"/>
      <c r="H593" s="5"/>
      <c r="I593" s="5"/>
      <c r="J593" s="5"/>
      <c r="K593" s="5"/>
      <c r="L593" s="2"/>
      <c r="M593" s="2"/>
    </row>
    <row r="594" spans="3:13" x14ac:dyDescent="0.3">
      <c r="C594" s="4" t="str">
        <f t="shared" si="99"/>
        <v/>
      </c>
      <c r="D594" s="4" t="str">
        <f t="shared" si="100"/>
        <v/>
      </c>
      <c r="E594" s="4" t="str">
        <f t="shared" si="101"/>
        <v/>
      </c>
      <c r="F594" s="4" t="str">
        <f t="shared" si="102"/>
        <v/>
      </c>
      <c r="G594" s="2"/>
      <c r="H594" s="5"/>
      <c r="I594" s="5"/>
      <c r="J594" s="5"/>
      <c r="K594" s="5"/>
      <c r="L594" s="2"/>
      <c r="M594" s="2"/>
    </row>
    <row r="595" spans="3:13" x14ac:dyDescent="0.3">
      <c r="C595" s="4" t="str">
        <f t="shared" si="99"/>
        <v/>
      </c>
      <c r="D595" s="4" t="str">
        <f t="shared" si="100"/>
        <v/>
      </c>
      <c r="E595" s="4" t="str">
        <f t="shared" si="101"/>
        <v/>
      </c>
      <c r="F595" s="4" t="str">
        <f t="shared" si="102"/>
        <v/>
      </c>
      <c r="G595" s="2"/>
      <c r="H595" s="5"/>
      <c r="I595" s="5"/>
      <c r="J595" s="5"/>
      <c r="K595" s="5"/>
      <c r="L595" s="2"/>
      <c r="M595" s="2"/>
    </row>
    <row r="596" spans="3:13" x14ac:dyDescent="0.3">
      <c r="C596" s="4" t="str">
        <f t="shared" si="99"/>
        <v/>
      </c>
      <c r="D596" s="4" t="str">
        <f t="shared" si="100"/>
        <v/>
      </c>
      <c r="E596" s="4" t="str">
        <f t="shared" si="101"/>
        <v/>
      </c>
      <c r="F596" s="4" t="str">
        <f t="shared" si="102"/>
        <v/>
      </c>
      <c r="G596" s="2"/>
      <c r="H596" s="5"/>
      <c r="I596" s="5"/>
      <c r="J596" s="5"/>
      <c r="K596" s="5"/>
      <c r="L596" s="2"/>
      <c r="M596" s="2"/>
    </row>
    <row r="597" spans="3:13" x14ac:dyDescent="0.3">
      <c r="C597" s="4" t="str">
        <f t="shared" si="99"/>
        <v/>
      </c>
      <c r="D597" s="4" t="str">
        <f t="shared" si="100"/>
        <v/>
      </c>
      <c r="E597" s="4" t="str">
        <f t="shared" si="101"/>
        <v/>
      </c>
      <c r="F597" s="4" t="str">
        <f t="shared" si="102"/>
        <v/>
      </c>
      <c r="G597" s="2"/>
      <c r="H597" s="5"/>
      <c r="I597" s="5"/>
      <c r="J597" s="5"/>
      <c r="K597" s="5"/>
      <c r="L597" s="2"/>
      <c r="M597" s="2"/>
    </row>
    <row r="598" spans="3:13" x14ac:dyDescent="0.3">
      <c r="C598" s="4" t="str">
        <f t="shared" si="99"/>
        <v/>
      </c>
      <c r="D598" s="4" t="str">
        <f t="shared" si="100"/>
        <v/>
      </c>
      <c r="E598" s="4" t="str">
        <f t="shared" si="101"/>
        <v/>
      </c>
      <c r="F598" s="4" t="str">
        <f t="shared" si="102"/>
        <v/>
      </c>
      <c r="G598" s="2"/>
      <c r="H598" s="5"/>
      <c r="I598" s="5"/>
      <c r="J598" s="5"/>
      <c r="K598" s="5"/>
      <c r="L598" s="2"/>
      <c r="M598" s="2"/>
    </row>
    <row r="599" spans="3:13" x14ac:dyDescent="0.3">
      <c r="C599" s="4" t="str">
        <f t="shared" si="99"/>
        <v/>
      </c>
      <c r="D599" s="4" t="str">
        <f t="shared" si="100"/>
        <v/>
      </c>
      <c r="E599" s="4" t="str">
        <f t="shared" si="101"/>
        <v/>
      </c>
      <c r="F599" s="4" t="str">
        <f t="shared" si="102"/>
        <v/>
      </c>
      <c r="G599" s="2"/>
      <c r="H599" s="5"/>
      <c r="I599" s="5"/>
      <c r="J599" s="5"/>
      <c r="K599" s="5"/>
      <c r="L599" s="2"/>
      <c r="M599" s="2"/>
    </row>
    <row r="600" spans="3:13" x14ac:dyDescent="0.3">
      <c r="C600" s="4" t="str">
        <f t="shared" si="99"/>
        <v/>
      </c>
      <c r="D600" s="4" t="str">
        <f t="shared" si="100"/>
        <v/>
      </c>
      <c r="E600" s="4" t="str">
        <f t="shared" si="101"/>
        <v/>
      </c>
      <c r="F600" s="4" t="str">
        <f t="shared" si="102"/>
        <v/>
      </c>
      <c r="G600" s="2"/>
      <c r="H600" s="5"/>
      <c r="I600" s="5"/>
      <c r="J600" s="5"/>
      <c r="K600" s="5"/>
      <c r="L600" s="2"/>
      <c r="M600" s="2"/>
    </row>
    <row r="601" spans="3:13" x14ac:dyDescent="0.3">
      <c r="C601" s="4" t="str">
        <f t="shared" si="99"/>
        <v/>
      </c>
      <c r="D601" s="4" t="str">
        <f t="shared" si="100"/>
        <v/>
      </c>
      <c r="E601" s="4" t="str">
        <f t="shared" si="101"/>
        <v/>
      </c>
      <c r="F601" s="4" t="str">
        <f t="shared" si="102"/>
        <v/>
      </c>
      <c r="G601" s="2"/>
      <c r="H601" s="5"/>
      <c r="I601" s="5"/>
      <c r="J601" s="5"/>
      <c r="K601" s="5"/>
      <c r="L601" s="2"/>
      <c r="M601" s="2"/>
    </row>
    <row r="602" spans="3:13" x14ac:dyDescent="0.3">
      <c r="C602" s="4" t="str">
        <f t="shared" si="99"/>
        <v/>
      </c>
      <c r="D602" s="4" t="str">
        <f t="shared" si="100"/>
        <v/>
      </c>
      <c r="E602" s="4" t="str">
        <f t="shared" si="101"/>
        <v/>
      </c>
      <c r="F602" s="4" t="str">
        <f t="shared" si="102"/>
        <v/>
      </c>
      <c r="G602" s="2"/>
      <c r="H602" s="5"/>
      <c r="I602" s="5"/>
      <c r="J602" s="5"/>
      <c r="K602" s="5"/>
      <c r="L602" s="2"/>
      <c r="M602" s="2"/>
    </row>
    <row r="603" spans="3:13" x14ac:dyDescent="0.3">
      <c r="C603" s="4" t="str">
        <f t="shared" ref="C603:C666" si="110">IF(AND(ISNUMBER(B602),ISNUMBER(B604)),(B604-B602)/2,"")</f>
        <v/>
      </c>
      <c r="D603" s="4" t="str">
        <f t="shared" ref="D603:D666" si="111">IF(AND(ISNUMBER(C602),ISNUMBER(C604)),(C604-C602)/2,"")</f>
        <v/>
      </c>
      <c r="E603" s="4" t="str">
        <f t="shared" ref="E603:E666" si="112">IF(AND(ISNUMBER(B603),ISNUMBER(B604)),(B604-B603)/2,"")</f>
        <v/>
      </c>
      <c r="F603" s="4" t="str">
        <f t="shared" ref="F603:F666" si="113">IF(AND(ISNUMBER(E602),ISNUMBER(E603)),(E603-E602)/2,"")</f>
        <v/>
      </c>
      <c r="G603" s="2"/>
      <c r="H603" s="5"/>
      <c r="I603" s="5"/>
      <c r="J603" s="5"/>
      <c r="K603" s="5"/>
      <c r="L603" s="2"/>
      <c r="M603" s="2"/>
    </row>
    <row r="604" spans="3:13" x14ac:dyDescent="0.3">
      <c r="C604" s="4" t="str">
        <f t="shared" si="110"/>
        <v/>
      </c>
      <c r="D604" s="4" t="str">
        <f t="shared" si="111"/>
        <v/>
      </c>
      <c r="E604" s="4" t="str">
        <f t="shared" si="112"/>
        <v/>
      </c>
      <c r="F604" s="4" t="str">
        <f t="shared" si="113"/>
        <v/>
      </c>
      <c r="G604" s="2"/>
      <c r="H604" s="5"/>
      <c r="I604" s="5"/>
      <c r="J604" s="5"/>
      <c r="K604" s="5"/>
      <c r="L604" s="2"/>
      <c r="M604" s="2"/>
    </row>
    <row r="605" spans="3:13" x14ac:dyDescent="0.3">
      <c r="C605" s="4" t="str">
        <f t="shared" si="110"/>
        <v/>
      </c>
      <c r="D605" s="4" t="str">
        <f t="shared" si="111"/>
        <v/>
      </c>
      <c r="E605" s="4" t="str">
        <f t="shared" si="112"/>
        <v/>
      </c>
      <c r="F605" s="4" t="str">
        <f t="shared" si="113"/>
        <v/>
      </c>
      <c r="G605" s="2"/>
      <c r="H605" s="5"/>
      <c r="I605" s="5"/>
      <c r="J605" s="5"/>
      <c r="K605" s="5"/>
      <c r="L605" s="2"/>
      <c r="M605" s="2"/>
    </row>
    <row r="606" spans="3:13" x14ac:dyDescent="0.3">
      <c r="C606" s="4" t="str">
        <f t="shared" si="110"/>
        <v/>
      </c>
      <c r="D606" s="4" t="str">
        <f t="shared" si="111"/>
        <v/>
      </c>
      <c r="E606" s="4" t="str">
        <f t="shared" si="112"/>
        <v/>
      </c>
      <c r="F606" s="4" t="str">
        <f t="shared" si="113"/>
        <v/>
      </c>
      <c r="G606" s="2"/>
      <c r="H606" s="5"/>
      <c r="I606" s="5"/>
      <c r="J606" s="5"/>
      <c r="K606" s="5"/>
      <c r="L606" s="2"/>
      <c r="M606" s="2"/>
    </row>
    <row r="607" spans="3:13" x14ac:dyDescent="0.3">
      <c r="C607" s="4" t="str">
        <f t="shared" si="110"/>
        <v/>
      </c>
      <c r="D607" s="4" t="str">
        <f t="shared" si="111"/>
        <v/>
      </c>
      <c r="E607" s="4" t="str">
        <f t="shared" si="112"/>
        <v/>
      </c>
      <c r="F607" s="4" t="str">
        <f t="shared" si="113"/>
        <v/>
      </c>
      <c r="G607" s="2"/>
      <c r="H607" s="5"/>
      <c r="I607" s="5"/>
      <c r="J607" s="5"/>
      <c r="K607" s="5"/>
      <c r="L607" s="2"/>
      <c r="M607" s="2"/>
    </row>
    <row r="608" spans="3:13" x14ac:dyDescent="0.3">
      <c r="C608" s="4" t="str">
        <f t="shared" si="110"/>
        <v/>
      </c>
      <c r="D608" s="4" t="str">
        <f t="shared" si="111"/>
        <v/>
      </c>
      <c r="E608" s="4" t="str">
        <f t="shared" si="112"/>
        <v/>
      </c>
      <c r="F608" s="4" t="str">
        <f t="shared" si="113"/>
        <v/>
      </c>
      <c r="G608" s="2"/>
      <c r="H608" s="5"/>
      <c r="I608" s="5"/>
      <c r="J608" s="5"/>
      <c r="K608" s="5"/>
      <c r="L608" s="2"/>
      <c r="M608" s="2"/>
    </row>
    <row r="609" spans="3:13" x14ac:dyDescent="0.3">
      <c r="C609" s="4" t="str">
        <f t="shared" si="110"/>
        <v/>
      </c>
      <c r="D609" s="4" t="str">
        <f t="shared" si="111"/>
        <v/>
      </c>
      <c r="E609" s="4" t="str">
        <f t="shared" si="112"/>
        <v/>
      </c>
      <c r="F609" s="4" t="str">
        <f t="shared" si="113"/>
        <v/>
      </c>
      <c r="G609" s="2"/>
      <c r="H609" s="5"/>
      <c r="I609" s="5"/>
      <c r="J609" s="5"/>
      <c r="K609" s="5"/>
      <c r="L609" s="2"/>
      <c r="M609" s="2"/>
    </row>
    <row r="610" spans="3:13" x14ac:dyDescent="0.3">
      <c r="C610" s="4" t="str">
        <f t="shared" si="110"/>
        <v/>
      </c>
      <c r="D610" s="4" t="str">
        <f t="shared" si="111"/>
        <v/>
      </c>
      <c r="E610" s="4" t="str">
        <f t="shared" si="112"/>
        <v/>
      </c>
      <c r="F610" s="4" t="str">
        <f t="shared" si="113"/>
        <v/>
      </c>
      <c r="G610" s="2"/>
      <c r="H610" s="5"/>
      <c r="I610" s="5"/>
      <c r="J610" s="5"/>
      <c r="K610" s="5"/>
      <c r="L610" s="2"/>
      <c r="M610" s="2"/>
    </row>
    <row r="611" spans="3:13" x14ac:dyDescent="0.3">
      <c r="C611" s="4" t="str">
        <f t="shared" si="110"/>
        <v/>
      </c>
      <c r="D611" s="4" t="str">
        <f t="shared" si="111"/>
        <v/>
      </c>
      <c r="E611" s="4" t="str">
        <f t="shared" si="112"/>
        <v/>
      </c>
      <c r="F611" s="4" t="str">
        <f t="shared" si="113"/>
        <v/>
      </c>
      <c r="G611" s="2"/>
      <c r="H611" s="5"/>
      <c r="I611" s="5"/>
      <c r="J611" s="5"/>
      <c r="K611" s="5"/>
      <c r="L611" s="2"/>
      <c r="M611" s="2"/>
    </row>
    <row r="612" spans="3:13" x14ac:dyDescent="0.3">
      <c r="C612" s="4" t="str">
        <f t="shared" si="110"/>
        <v/>
      </c>
      <c r="D612" s="4" t="str">
        <f t="shared" si="111"/>
        <v/>
      </c>
      <c r="E612" s="4" t="str">
        <f t="shared" si="112"/>
        <v/>
      </c>
      <c r="F612" s="4" t="str">
        <f t="shared" si="113"/>
        <v/>
      </c>
      <c r="G612" s="2"/>
      <c r="H612" s="5"/>
      <c r="I612" s="5"/>
      <c r="J612" s="5"/>
      <c r="K612" s="5"/>
      <c r="L612" s="2"/>
      <c r="M612" s="2"/>
    </row>
    <row r="613" spans="3:13" x14ac:dyDescent="0.3">
      <c r="C613" s="4" t="str">
        <f t="shared" si="110"/>
        <v/>
      </c>
      <c r="D613" s="4" t="str">
        <f t="shared" si="111"/>
        <v/>
      </c>
      <c r="E613" s="4" t="str">
        <f t="shared" si="112"/>
        <v/>
      </c>
      <c r="F613" s="4" t="str">
        <f t="shared" si="113"/>
        <v/>
      </c>
      <c r="G613" s="2"/>
      <c r="H613" s="5"/>
      <c r="I613" s="5"/>
      <c r="J613" s="5"/>
      <c r="K613" s="5"/>
      <c r="L613" s="2"/>
      <c r="M613" s="2"/>
    </row>
    <row r="614" spans="3:13" x14ac:dyDescent="0.3">
      <c r="C614" s="4" t="str">
        <f t="shared" si="110"/>
        <v/>
      </c>
      <c r="D614" s="4" t="str">
        <f t="shared" si="111"/>
        <v/>
      </c>
      <c r="E614" s="4" t="str">
        <f t="shared" si="112"/>
        <v/>
      </c>
      <c r="F614" s="4" t="str">
        <f t="shared" si="113"/>
        <v/>
      </c>
      <c r="G614" s="2"/>
      <c r="H614" s="5"/>
      <c r="I614" s="5"/>
      <c r="J614" s="5"/>
      <c r="K614" s="5"/>
      <c r="L614" s="2"/>
      <c r="M614" s="2"/>
    </row>
    <row r="615" spans="3:13" x14ac:dyDescent="0.3">
      <c r="C615" s="4" t="str">
        <f t="shared" si="110"/>
        <v/>
      </c>
      <c r="D615" s="4" t="str">
        <f t="shared" si="111"/>
        <v/>
      </c>
      <c r="E615" s="4" t="str">
        <f t="shared" si="112"/>
        <v/>
      </c>
      <c r="F615" s="4" t="str">
        <f t="shared" si="113"/>
        <v/>
      </c>
      <c r="G615" s="2"/>
      <c r="H615" s="5"/>
      <c r="I615" s="5"/>
      <c r="J615" s="5"/>
      <c r="K615" s="5"/>
      <c r="L615" s="2"/>
      <c r="M615" s="2"/>
    </row>
    <row r="616" spans="3:13" x14ac:dyDescent="0.3">
      <c r="C616" s="4" t="str">
        <f t="shared" si="110"/>
        <v/>
      </c>
      <c r="D616" s="4" t="str">
        <f t="shared" si="111"/>
        <v/>
      </c>
      <c r="E616" s="4" t="str">
        <f t="shared" si="112"/>
        <v/>
      </c>
      <c r="F616" s="4" t="str">
        <f t="shared" si="113"/>
        <v/>
      </c>
      <c r="G616" s="2"/>
      <c r="H616" s="5"/>
      <c r="I616" s="5"/>
      <c r="J616" s="5"/>
      <c r="K616" s="5"/>
      <c r="L616" s="2"/>
      <c r="M616" s="2"/>
    </row>
    <row r="617" spans="3:13" x14ac:dyDescent="0.3">
      <c r="C617" s="4" t="str">
        <f t="shared" si="110"/>
        <v/>
      </c>
      <c r="D617" s="4" t="str">
        <f t="shared" si="111"/>
        <v/>
      </c>
      <c r="E617" s="4" t="str">
        <f t="shared" si="112"/>
        <v/>
      </c>
      <c r="F617" s="4" t="str">
        <f t="shared" si="113"/>
        <v/>
      </c>
      <c r="G617" s="2"/>
      <c r="H617" s="5"/>
      <c r="I617" s="5"/>
      <c r="J617" s="5"/>
      <c r="K617" s="5"/>
      <c r="L617" s="2"/>
      <c r="M617" s="2"/>
    </row>
    <row r="618" spans="3:13" x14ac:dyDescent="0.3">
      <c r="C618" s="4" t="str">
        <f t="shared" si="110"/>
        <v/>
      </c>
      <c r="D618" s="4" t="str">
        <f t="shared" si="111"/>
        <v/>
      </c>
      <c r="E618" s="4" t="str">
        <f t="shared" si="112"/>
        <v/>
      </c>
      <c r="F618" s="4" t="str">
        <f t="shared" si="113"/>
        <v/>
      </c>
      <c r="G618" s="2"/>
      <c r="H618" s="5"/>
      <c r="I618" s="5"/>
      <c r="J618" s="5"/>
      <c r="K618" s="5"/>
      <c r="L618" s="2"/>
      <c r="M618" s="2"/>
    </row>
    <row r="619" spans="3:13" x14ac:dyDescent="0.3">
      <c r="C619" s="4" t="str">
        <f t="shared" si="110"/>
        <v/>
      </c>
      <c r="D619" s="4" t="str">
        <f t="shared" si="111"/>
        <v/>
      </c>
      <c r="E619" s="4" t="str">
        <f t="shared" si="112"/>
        <v/>
      </c>
      <c r="F619" s="4" t="str">
        <f t="shared" si="113"/>
        <v/>
      </c>
      <c r="G619" s="2"/>
      <c r="H619" s="5"/>
      <c r="I619" s="5"/>
      <c r="J619" s="5"/>
      <c r="K619" s="5"/>
      <c r="L619" s="2"/>
      <c r="M619" s="2"/>
    </row>
    <row r="620" spans="3:13" x14ac:dyDescent="0.3">
      <c r="C620" s="4" t="str">
        <f t="shared" si="110"/>
        <v/>
      </c>
      <c r="D620" s="4" t="str">
        <f t="shared" si="111"/>
        <v/>
      </c>
      <c r="E620" s="4" t="str">
        <f t="shared" si="112"/>
        <v/>
      </c>
      <c r="F620" s="4" t="str">
        <f t="shared" si="113"/>
        <v/>
      </c>
      <c r="G620" s="2"/>
      <c r="H620" s="5"/>
      <c r="I620" s="5"/>
      <c r="J620" s="5"/>
      <c r="K620" s="5"/>
      <c r="L620" s="2"/>
      <c r="M620" s="2"/>
    </row>
    <row r="621" spans="3:13" x14ac:dyDescent="0.3">
      <c r="C621" s="4" t="str">
        <f t="shared" si="110"/>
        <v/>
      </c>
      <c r="D621" s="4" t="str">
        <f t="shared" si="111"/>
        <v/>
      </c>
      <c r="E621" s="4" t="str">
        <f t="shared" si="112"/>
        <v/>
      </c>
      <c r="F621" s="4" t="str">
        <f t="shared" si="113"/>
        <v/>
      </c>
      <c r="G621" s="2"/>
      <c r="H621" s="5"/>
      <c r="I621" s="5"/>
      <c r="J621" s="5"/>
      <c r="K621" s="5"/>
      <c r="L621" s="2"/>
      <c r="M621" s="2"/>
    </row>
    <row r="622" spans="3:13" x14ac:dyDescent="0.3">
      <c r="C622" s="4" t="str">
        <f t="shared" si="110"/>
        <v/>
      </c>
      <c r="D622" s="4" t="str">
        <f t="shared" si="111"/>
        <v/>
      </c>
      <c r="E622" s="4" t="str">
        <f t="shared" si="112"/>
        <v/>
      </c>
      <c r="F622" s="4" t="str">
        <f t="shared" si="113"/>
        <v/>
      </c>
      <c r="G622" s="2"/>
      <c r="H622" s="5"/>
      <c r="I622" s="5"/>
      <c r="J622" s="5"/>
      <c r="K622" s="5"/>
      <c r="L622" s="2"/>
      <c r="M622" s="2"/>
    </row>
    <row r="623" spans="3:13" x14ac:dyDescent="0.3">
      <c r="C623" s="4" t="str">
        <f t="shared" si="110"/>
        <v/>
      </c>
      <c r="D623" s="4" t="str">
        <f t="shared" si="111"/>
        <v/>
      </c>
      <c r="E623" s="4" t="str">
        <f t="shared" si="112"/>
        <v/>
      </c>
      <c r="F623" s="4" t="str">
        <f t="shared" si="113"/>
        <v/>
      </c>
      <c r="G623" s="2"/>
      <c r="H623" s="5"/>
      <c r="I623" s="5"/>
      <c r="J623" s="5"/>
      <c r="K623" s="5"/>
      <c r="L623" s="2"/>
      <c r="M623" s="2"/>
    </row>
    <row r="624" spans="3:13" x14ac:dyDescent="0.3">
      <c r="C624" s="4" t="str">
        <f t="shared" si="110"/>
        <v/>
      </c>
      <c r="D624" s="4" t="str">
        <f t="shared" si="111"/>
        <v/>
      </c>
      <c r="E624" s="4" t="str">
        <f t="shared" si="112"/>
        <v/>
      </c>
      <c r="F624" s="4" t="str">
        <f t="shared" si="113"/>
        <v/>
      </c>
      <c r="G624" s="2"/>
      <c r="H624" s="5"/>
      <c r="I624" s="5"/>
      <c r="J624" s="5"/>
      <c r="K624" s="5"/>
      <c r="L624" s="2"/>
      <c r="M624" s="2"/>
    </row>
    <row r="625" spans="3:13" x14ac:dyDescent="0.3">
      <c r="C625" s="4" t="str">
        <f t="shared" si="110"/>
        <v/>
      </c>
      <c r="D625" s="4" t="str">
        <f t="shared" si="111"/>
        <v/>
      </c>
      <c r="E625" s="4" t="str">
        <f t="shared" si="112"/>
        <v/>
      </c>
      <c r="F625" s="4" t="str">
        <f t="shared" si="113"/>
        <v/>
      </c>
      <c r="G625" s="2"/>
      <c r="H625" s="5"/>
      <c r="I625" s="5"/>
      <c r="J625" s="5"/>
      <c r="K625" s="5"/>
      <c r="L625" s="2"/>
      <c r="M625" s="2"/>
    </row>
    <row r="626" spans="3:13" x14ac:dyDescent="0.3">
      <c r="C626" s="4" t="str">
        <f t="shared" si="110"/>
        <v/>
      </c>
      <c r="D626" s="4" t="str">
        <f t="shared" si="111"/>
        <v/>
      </c>
      <c r="E626" s="4" t="str">
        <f t="shared" si="112"/>
        <v/>
      </c>
      <c r="F626" s="4" t="str">
        <f t="shared" si="113"/>
        <v/>
      </c>
      <c r="G626" s="2"/>
      <c r="H626" s="5"/>
      <c r="I626" s="5"/>
      <c r="J626" s="5"/>
      <c r="K626" s="5"/>
      <c r="L626" s="2"/>
      <c r="M626" s="2"/>
    </row>
    <row r="627" spans="3:13" x14ac:dyDescent="0.3">
      <c r="C627" s="4" t="str">
        <f t="shared" si="110"/>
        <v/>
      </c>
      <c r="D627" s="4" t="str">
        <f t="shared" si="111"/>
        <v/>
      </c>
      <c r="E627" s="4" t="str">
        <f t="shared" si="112"/>
        <v/>
      </c>
      <c r="F627" s="4" t="str">
        <f t="shared" si="113"/>
        <v/>
      </c>
      <c r="G627" s="2"/>
      <c r="H627" s="5"/>
      <c r="I627" s="5"/>
      <c r="J627" s="5"/>
      <c r="K627" s="5"/>
      <c r="L627" s="2"/>
      <c r="M627" s="2"/>
    </row>
    <row r="628" spans="3:13" x14ac:dyDescent="0.3">
      <c r="C628" s="4" t="str">
        <f t="shared" si="110"/>
        <v/>
      </c>
      <c r="D628" s="4" t="str">
        <f t="shared" si="111"/>
        <v/>
      </c>
      <c r="E628" s="4" t="str">
        <f t="shared" si="112"/>
        <v/>
      </c>
      <c r="F628" s="4" t="str">
        <f t="shared" si="113"/>
        <v/>
      </c>
      <c r="G628" s="2"/>
      <c r="H628" s="5"/>
      <c r="I628" s="5"/>
      <c r="J628" s="5"/>
      <c r="K628" s="5"/>
      <c r="L628" s="2"/>
      <c r="M628" s="2"/>
    </row>
    <row r="629" spans="3:13" x14ac:dyDescent="0.3">
      <c r="C629" s="4" t="str">
        <f t="shared" si="110"/>
        <v/>
      </c>
      <c r="D629" s="4" t="str">
        <f t="shared" si="111"/>
        <v/>
      </c>
      <c r="E629" s="4" t="str">
        <f t="shared" si="112"/>
        <v/>
      </c>
      <c r="F629" s="4" t="str">
        <f t="shared" si="113"/>
        <v/>
      </c>
      <c r="G629" s="2"/>
      <c r="H629" s="5"/>
      <c r="I629" s="5"/>
      <c r="J629" s="5"/>
      <c r="K629" s="5"/>
      <c r="L629" s="2"/>
      <c r="M629" s="2"/>
    </row>
    <row r="630" spans="3:13" x14ac:dyDescent="0.3">
      <c r="C630" s="4" t="str">
        <f t="shared" si="110"/>
        <v/>
      </c>
      <c r="D630" s="4" t="str">
        <f t="shared" si="111"/>
        <v/>
      </c>
      <c r="E630" s="4" t="str">
        <f t="shared" si="112"/>
        <v/>
      </c>
      <c r="F630" s="4" t="str">
        <f t="shared" si="113"/>
        <v/>
      </c>
      <c r="G630" s="2"/>
      <c r="H630" s="5"/>
      <c r="I630" s="5"/>
      <c r="J630" s="5"/>
      <c r="K630" s="5"/>
      <c r="L630" s="2"/>
      <c r="M630" s="2"/>
    </row>
    <row r="631" spans="3:13" x14ac:dyDescent="0.3">
      <c r="C631" s="4" t="str">
        <f t="shared" si="110"/>
        <v/>
      </c>
      <c r="D631" s="4" t="str">
        <f t="shared" si="111"/>
        <v/>
      </c>
      <c r="E631" s="4" t="str">
        <f t="shared" si="112"/>
        <v/>
      </c>
      <c r="F631" s="4" t="str">
        <f t="shared" si="113"/>
        <v/>
      </c>
      <c r="G631" s="2"/>
      <c r="H631" s="5"/>
      <c r="I631" s="5"/>
      <c r="J631" s="5"/>
      <c r="K631" s="5"/>
      <c r="L631" s="2"/>
      <c r="M631" s="2"/>
    </row>
    <row r="632" spans="3:13" x14ac:dyDescent="0.3">
      <c r="C632" s="4" t="str">
        <f t="shared" si="110"/>
        <v/>
      </c>
      <c r="D632" s="4" t="str">
        <f t="shared" si="111"/>
        <v/>
      </c>
      <c r="E632" s="4" t="str">
        <f t="shared" si="112"/>
        <v/>
      </c>
      <c r="F632" s="4" t="str">
        <f t="shared" si="113"/>
        <v/>
      </c>
      <c r="G632" s="2"/>
      <c r="H632" s="5"/>
      <c r="I632" s="5"/>
      <c r="J632" s="5"/>
      <c r="K632" s="5"/>
      <c r="L632" s="2"/>
      <c r="M632" s="2"/>
    </row>
    <row r="633" spans="3:13" x14ac:dyDescent="0.3">
      <c r="C633" s="4" t="str">
        <f t="shared" si="110"/>
        <v/>
      </c>
      <c r="D633" s="4" t="str">
        <f t="shared" si="111"/>
        <v/>
      </c>
      <c r="E633" s="4" t="str">
        <f t="shared" si="112"/>
        <v/>
      </c>
      <c r="F633" s="4" t="str">
        <f t="shared" si="113"/>
        <v/>
      </c>
      <c r="G633" s="2"/>
      <c r="H633" s="5"/>
      <c r="I633" s="5"/>
      <c r="J633" s="5"/>
      <c r="K633" s="5"/>
      <c r="L633" s="2"/>
      <c r="M633" s="2"/>
    </row>
    <row r="634" spans="3:13" x14ac:dyDescent="0.3">
      <c r="C634" s="4" t="str">
        <f t="shared" si="110"/>
        <v/>
      </c>
      <c r="D634" s="4" t="str">
        <f t="shared" si="111"/>
        <v/>
      </c>
      <c r="E634" s="4" t="str">
        <f t="shared" si="112"/>
        <v/>
      </c>
      <c r="F634" s="4" t="str">
        <f t="shared" si="113"/>
        <v/>
      </c>
      <c r="G634" s="2"/>
      <c r="H634" s="5"/>
      <c r="I634" s="5"/>
      <c r="J634" s="5"/>
      <c r="K634" s="5"/>
      <c r="L634" s="2"/>
      <c r="M634" s="2"/>
    </row>
    <row r="635" spans="3:13" x14ac:dyDescent="0.3">
      <c r="C635" s="4" t="str">
        <f t="shared" si="110"/>
        <v/>
      </c>
      <c r="D635" s="4" t="str">
        <f t="shared" si="111"/>
        <v/>
      </c>
      <c r="E635" s="4" t="str">
        <f t="shared" si="112"/>
        <v/>
      </c>
      <c r="F635" s="4" t="str">
        <f t="shared" si="113"/>
        <v/>
      </c>
      <c r="G635" s="2"/>
      <c r="H635" s="5"/>
      <c r="I635" s="5"/>
      <c r="J635" s="5"/>
      <c r="K635" s="5"/>
      <c r="L635" s="2"/>
      <c r="M635" s="2"/>
    </row>
    <row r="636" spans="3:13" x14ac:dyDescent="0.3">
      <c r="C636" s="4" t="str">
        <f t="shared" si="110"/>
        <v/>
      </c>
      <c r="D636" s="4" t="str">
        <f t="shared" si="111"/>
        <v/>
      </c>
      <c r="E636" s="4" t="str">
        <f t="shared" si="112"/>
        <v/>
      </c>
      <c r="F636" s="4" t="str">
        <f t="shared" si="113"/>
        <v/>
      </c>
      <c r="G636" s="2"/>
      <c r="H636" s="5"/>
      <c r="I636" s="5"/>
      <c r="J636" s="5"/>
      <c r="K636" s="5"/>
      <c r="L636" s="2"/>
      <c r="M636" s="2"/>
    </row>
    <row r="637" spans="3:13" x14ac:dyDescent="0.3">
      <c r="C637" s="4" t="str">
        <f t="shared" si="110"/>
        <v/>
      </c>
      <c r="D637" s="4" t="str">
        <f t="shared" si="111"/>
        <v/>
      </c>
      <c r="E637" s="4" t="str">
        <f t="shared" si="112"/>
        <v/>
      </c>
      <c r="F637" s="4" t="str">
        <f t="shared" si="113"/>
        <v/>
      </c>
      <c r="G637" s="2"/>
      <c r="H637" s="5"/>
      <c r="I637" s="5"/>
      <c r="J637" s="5"/>
      <c r="K637" s="5"/>
      <c r="L637" s="2"/>
      <c r="M637" s="2"/>
    </row>
    <row r="638" spans="3:13" x14ac:dyDescent="0.3">
      <c r="C638" s="4" t="str">
        <f t="shared" si="110"/>
        <v/>
      </c>
      <c r="D638" s="4" t="str">
        <f t="shared" si="111"/>
        <v/>
      </c>
      <c r="E638" s="4" t="str">
        <f t="shared" si="112"/>
        <v/>
      </c>
      <c r="F638" s="4" t="str">
        <f t="shared" si="113"/>
        <v/>
      </c>
      <c r="G638" s="2"/>
      <c r="H638" s="5"/>
      <c r="I638" s="5"/>
      <c r="J638" s="5"/>
      <c r="K638" s="5"/>
      <c r="L638" s="2"/>
      <c r="M638" s="2"/>
    </row>
    <row r="639" spans="3:13" x14ac:dyDescent="0.3">
      <c r="C639" s="4" t="str">
        <f t="shared" si="110"/>
        <v/>
      </c>
      <c r="D639" s="4" t="str">
        <f t="shared" si="111"/>
        <v/>
      </c>
      <c r="E639" s="4" t="str">
        <f t="shared" si="112"/>
        <v/>
      </c>
      <c r="F639" s="4" t="str">
        <f t="shared" si="113"/>
        <v/>
      </c>
      <c r="G639" s="2"/>
      <c r="H639" s="5"/>
      <c r="I639" s="5"/>
      <c r="J639" s="5"/>
      <c r="K639" s="5"/>
      <c r="L639" s="2"/>
      <c r="M639" s="2"/>
    </row>
    <row r="640" spans="3:13" x14ac:dyDescent="0.3">
      <c r="C640" s="4" t="str">
        <f t="shared" si="110"/>
        <v/>
      </c>
      <c r="D640" s="4" t="str">
        <f t="shared" si="111"/>
        <v/>
      </c>
      <c r="E640" s="4" t="str">
        <f t="shared" si="112"/>
        <v/>
      </c>
      <c r="F640" s="4" t="str">
        <f t="shared" si="113"/>
        <v/>
      </c>
      <c r="G640" s="2"/>
      <c r="H640" s="5"/>
      <c r="I640" s="5"/>
      <c r="J640" s="5"/>
      <c r="K640" s="5"/>
      <c r="L640" s="2"/>
      <c r="M640" s="2"/>
    </row>
    <row r="641" spans="3:13" x14ac:dyDescent="0.3">
      <c r="C641" s="4" t="str">
        <f t="shared" si="110"/>
        <v/>
      </c>
      <c r="D641" s="4" t="str">
        <f t="shared" si="111"/>
        <v/>
      </c>
      <c r="E641" s="4" t="str">
        <f t="shared" si="112"/>
        <v/>
      </c>
      <c r="F641" s="4" t="str">
        <f t="shared" si="113"/>
        <v/>
      </c>
      <c r="G641" s="2"/>
      <c r="H641" s="5"/>
      <c r="I641" s="5"/>
      <c r="J641" s="5"/>
      <c r="K641" s="5"/>
      <c r="L641" s="2"/>
      <c r="M641" s="2"/>
    </row>
    <row r="642" spans="3:13" x14ac:dyDescent="0.3">
      <c r="C642" s="4" t="str">
        <f t="shared" si="110"/>
        <v/>
      </c>
      <c r="D642" s="4" t="str">
        <f t="shared" si="111"/>
        <v/>
      </c>
      <c r="E642" s="4" t="str">
        <f t="shared" si="112"/>
        <v/>
      </c>
      <c r="F642" s="4" t="str">
        <f t="shared" si="113"/>
        <v/>
      </c>
      <c r="G642" s="2"/>
      <c r="H642" s="5"/>
      <c r="I642" s="5"/>
      <c r="J642" s="5"/>
      <c r="K642" s="5"/>
      <c r="L642" s="2"/>
      <c r="M642" s="2"/>
    </row>
    <row r="643" spans="3:13" x14ac:dyDescent="0.3">
      <c r="C643" s="4" t="str">
        <f t="shared" si="110"/>
        <v/>
      </c>
      <c r="D643" s="4" t="str">
        <f t="shared" si="111"/>
        <v/>
      </c>
      <c r="E643" s="4" t="str">
        <f t="shared" si="112"/>
        <v/>
      </c>
      <c r="F643" s="4" t="str">
        <f t="shared" si="113"/>
        <v/>
      </c>
      <c r="G643" s="2"/>
      <c r="H643" s="5"/>
      <c r="I643" s="5"/>
      <c r="J643" s="5"/>
      <c r="K643" s="5"/>
      <c r="L643" s="2"/>
      <c r="M643" s="2"/>
    </row>
    <row r="644" spans="3:13" x14ac:dyDescent="0.3">
      <c r="C644" s="4" t="str">
        <f t="shared" si="110"/>
        <v/>
      </c>
      <c r="D644" s="4" t="str">
        <f t="shared" si="111"/>
        <v/>
      </c>
      <c r="E644" s="4" t="str">
        <f t="shared" si="112"/>
        <v/>
      </c>
      <c r="F644" s="4" t="str">
        <f t="shared" si="113"/>
        <v/>
      </c>
      <c r="G644" s="2"/>
      <c r="H644" s="5"/>
      <c r="I644" s="5"/>
      <c r="J644" s="5"/>
      <c r="K644" s="5"/>
      <c r="L644" s="2"/>
      <c r="M644" s="2"/>
    </row>
    <row r="645" spans="3:13" x14ac:dyDescent="0.3">
      <c r="C645" s="4" t="str">
        <f t="shared" si="110"/>
        <v/>
      </c>
      <c r="D645" s="4" t="str">
        <f t="shared" si="111"/>
        <v/>
      </c>
      <c r="E645" s="4" t="str">
        <f t="shared" si="112"/>
        <v/>
      </c>
      <c r="F645" s="4" t="str">
        <f t="shared" si="113"/>
        <v/>
      </c>
      <c r="G645" s="2"/>
      <c r="H645" s="5"/>
      <c r="I645" s="5"/>
      <c r="J645" s="5"/>
      <c r="K645" s="5"/>
      <c r="L645" s="2"/>
      <c r="M645" s="2"/>
    </row>
    <row r="646" spans="3:13" x14ac:dyDescent="0.3">
      <c r="C646" s="4" t="str">
        <f t="shared" si="110"/>
        <v/>
      </c>
      <c r="D646" s="4" t="str">
        <f t="shared" si="111"/>
        <v/>
      </c>
      <c r="E646" s="4" t="str">
        <f t="shared" si="112"/>
        <v/>
      </c>
      <c r="F646" s="4" t="str">
        <f t="shared" si="113"/>
        <v/>
      </c>
      <c r="G646" s="2"/>
      <c r="H646" s="5"/>
      <c r="I646" s="5"/>
      <c r="J646" s="5"/>
      <c r="K646" s="5"/>
      <c r="L646" s="2"/>
      <c r="M646" s="2"/>
    </row>
    <row r="647" spans="3:13" x14ac:dyDescent="0.3">
      <c r="C647" s="4" t="str">
        <f t="shared" si="110"/>
        <v/>
      </c>
      <c r="D647" s="4" t="str">
        <f t="shared" si="111"/>
        <v/>
      </c>
      <c r="E647" s="4" t="str">
        <f t="shared" si="112"/>
        <v/>
      </c>
      <c r="F647" s="4" t="str">
        <f t="shared" si="113"/>
        <v/>
      </c>
      <c r="G647" s="2"/>
      <c r="H647" s="5"/>
      <c r="I647" s="5"/>
      <c r="J647" s="5"/>
      <c r="K647" s="5"/>
      <c r="L647" s="2"/>
      <c r="M647" s="2"/>
    </row>
    <row r="648" spans="3:13" x14ac:dyDescent="0.3">
      <c r="C648" s="4" t="str">
        <f t="shared" si="110"/>
        <v/>
      </c>
      <c r="D648" s="4" t="str">
        <f t="shared" si="111"/>
        <v/>
      </c>
      <c r="E648" s="4" t="str">
        <f t="shared" si="112"/>
        <v/>
      </c>
      <c r="F648" s="4" t="str">
        <f t="shared" si="113"/>
        <v/>
      </c>
      <c r="G648" s="2"/>
      <c r="H648" s="5"/>
      <c r="I648" s="5"/>
      <c r="J648" s="5"/>
      <c r="K648" s="5"/>
      <c r="L648" s="2"/>
      <c r="M648" s="2"/>
    </row>
    <row r="649" spans="3:13" x14ac:dyDescent="0.3">
      <c r="C649" s="4" t="str">
        <f t="shared" si="110"/>
        <v/>
      </c>
      <c r="D649" s="4" t="str">
        <f t="shared" si="111"/>
        <v/>
      </c>
      <c r="E649" s="4" t="str">
        <f t="shared" si="112"/>
        <v/>
      </c>
      <c r="F649" s="4" t="str">
        <f t="shared" si="113"/>
        <v/>
      </c>
      <c r="G649" s="2"/>
      <c r="H649" s="5"/>
      <c r="I649" s="5"/>
      <c r="J649" s="5"/>
      <c r="K649" s="5"/>
      <c r="L649" s="2"/>
      <c r="M649" s="2"/>
    </row>
    <row r="650" spans="3:13" x14ac:dyDescent="0.3">
      <c r="C650" s="4" t="str">
        <f t="shared" si="110"/>
        <v/>
      </c>
      <c r="D650" s="4" t="str">
        <f t="shared" si="111"/>
        <v/>
      </c>
      <c r="E650" s="4" t="str">
        <f t="shared" si="112"/>
        <v/>
      </c>
      <c r="F650" s="4" t="str">
        <f t="shared" si="113"/>
        <v/>
      </c>
      <c r="G650" s="2"/>
      <c r="H650" s="5"/>
      <c r="I650" s="5"/>
      <c r="J650" s="5"/>
      <c r="K650" s="5"/>
      <c r="L650" s="2"/>
      <c r="M650" s="2"/>
    </row>
    <row r="651" spans="3:13" x14ac:dyDescent="0.3">
      <c r="C651" s="4" t="str">
        <f t="shared" si="110"/>
        <v/>
      </c>
      <c r="D651" s="4" t="str">
        <f t="shared" si="111"/>
        <v/>
      </c>
      <c r="E651" s="4" t="str">
        <f t="shared" si="112"/>
        <v/>
      </c>
      <c r="F651" s="4" t="str">
        <f t="shared" si="113"/>
        <v/>
      </c>
      <c r="G651" s="2"/>
      <c r="H651" s="5"/>
      <c r="I651" s="5"/>
      <c r="J651" s="5"/>
      <c r="K651" s="5"/>
      <c r="L651" s="2"/>
      <c r="M651" s="2"/>
    </row>
    <row r="652" spans="3:13" x14ac:dyDescent="0.3">
      <c r="C652" s="4" t="str">
        <f t="shared" si="110"/>
        <v/>
      </c>
      <c r="D652" s="4" t="str">
        <f t="shared" si="111"/>
        <v/>
      </c>
      <c r="E652" s="4" t="str">
        <f t="shared" si="112"/>
        <v/>
      </c>
      <c r="F652" s="4" t="str">
        <f t="shared" si="113"/>
        <v/>
      </c>
      <c r="G652" s="2"/>
      <c r="H652" s="5"/>
      <c r="I652" s="5"/>
      <c r="J652" s="5"/>
      <c r="K652" s="5"/>
      <c r="L652" s="2"/>
      <c r="M652" s="2"/>
    </row>
    <row r="653" spans="3:13" x14ac:dyDescent="0.3">
      <c r="C653" s="4" t="str">
        <f t="shared" si="110"/>
        <v/>
      </c>
      <c r="D653" s="4" t="str">
        <f t="shared" si="111"/>
        <v/>
      </c>
      <c r="E653" s="4" t="str">
        <f t="shared" si="112"/>
        <v/>
      </c>
      <c r="F653" s="4" t="str">
        <f t="shared" si="113"/>
        <v/>
      </c>
      <c r="G653" s="2"/>
      <c r="H653" s="5"/>
      <c r="I653" s="5"/>
      <c r="J653" s="5"/>
      <c r="K653" s="5"/>
      <c r="L653" s="2"/>
      <c r="M653" s="2"/>
    </row>
    <row r="654" spans="3:13" x14ac:dyDescent="0.3">
      <c r="C654" s="4" t="str">
        <f t="shared" si="110"/>
        <v/>
      </c>
      <c r="D654" s="4" t="str">
        <f t="shared" si="111"/>
        <v/>
      </c>
      <c r="E654" s="4" t="str">
        <f t="shared" si="112"/>
        <v/>
      </c>
      <c r="F654" s="4" t="str">
        <f t="shared" si="113"/>
        <v/>
      </c>
      <c r="G654" s="2"/>
      <c r="H654" s="5"/>
      <c r="I654" s="5"/>
      <c r="J654" s="5"/>
      <c r="K654" s="5"/>
      <c r="L654" s="2"/>
      <c r="M654" s="2"/>
    </row>
    <row r="655" spans="3:13" x14ac:dyDescent="0.3">
      <c r="C655" s="4" t="str">
        <f t="shared" si="110"/>
        <v/>
      </c>
      <c r="D655" s="4" t="str">
        <f t="shared" si="111"/>
        <v/>
      </c>
      <c r="E655" s="4" t="str">
        <f t="shared" si="112"/>
        <v/>
      </c>
      <c r="F655" s="4" t="str">
        <f t="shared" si="113"/>
        <v/>
      </c>
      <c r="G655" s="2"/>
      <c r="H655" s="5"/>
      <c r="I655" s="5"/>
      <c r="J655" s="5"/>
      <c r="K655" s="5"/>
      <c r="L655" s="2"/>
      <c r="M655" s="2"/>
    </row>
    <row r="656" spans="3:13" x14ac:dyDescent="0.3">
      <c r="C656" s="4" t="str">
        <f t="shared" si="110"/>
        <v/>
      </c>
      <c r="D656" s="4" t="str">
        <f t="shared" si="111"/>
        <v/>
      </c>
      <c r="E656" s="4" t="str">
        <f t="shared" si="112"/>
        <v/>
      </c>
      <c r="F656" s="4" t="str">
        <f t="shared" si="113"/>
        <v/>
      </c>
      <c r="G656" s="2"/>
      <c r="H656" s="5"/>
      <c r="I656" s="5"/>
      <c r="J656" s="5"/>
      <c r="K656" s="5"/>
      <c r="L656" s="2"/>
      <c r="M656" s="2"/>
    </row>
    <row r="657" spans="3:13" x14ac:dyDescent="0.3">
      <c r="C657" s="4" t="str">
        <f t="shared" si="110"/>
        <v/>
      </c>
      <c r="D657" s="4" t="str">
        <f t="shared" si="111"/>
        <v/>
      </c>
      <c r="E657" s="4" t="str">
        <f t="shared" si="112"/>
        <v/>
      </c>
      <c r="F657" s="4" t="str">
        <f t="shared" si="113"/>
        <v/>
      </c>
      <c r="G657" s="2"/>
      <c r="H657" s="5"/>
      <c r="I657" s="5"/>
      <c r="J657" s="5"/>
      <c r="K657" s="5"/>
      <c r="L657" s="2"/>
      <c r="M657" s="2"/>
    </row>
    <row r="658" spans="3:13" x14ac:dyDescent="0.3">
      <c r="C658" s="4" t="str">
        <f t="shared" si="110"/>
        <v/>
      </c>
      <c r="D658" s="4" t="str">
        <f t="shared" si="111"/>
        <v/>
      </c>
      <c r="E658" s="4" t="str">
        <f t="shared" si="112"/>
        <v/>
      </c>
      <c r="F658" s="4" t="str">
        <f t="shared" si="113"/>
        <v/>
      </c>
      <c r="G658" s="2"/>
      <c r="H658" s="5"/>
      <c r="I658" s="5"/>
      <c r="J658" s="5"/>
      <c r="K658" s="5"/>
      <c r="L658" s="2"/>
      <c r="M658" s="2"/>
    </row>
    <row r="659" spans="3:13" x14ac:dyDescent="0.3">
      <c r="C659" s="4" t="str">
        <f t="shared" si="110"/>
        <v/>
      </c>
      <c r="D659" s="4" t="str">
        <f t="shared" si="111"/>
        <v/>
      </c>
      <c r="E659" s="4" t="str">
        <f t="shared" si="112"/>
        <v/>
      </c>
      <c r="F659" s="4" t="str">
        <f t="shared" si="113"/>
        <v/>
      </c>
      <c r="G659" s="2"/>
      <c r="H659" s="5"/>
      <c r="I659" s="5"/>
      <c r="J659" s="5"/>
      <c r="K659" s="5"/>
      <c r="L659" s="2"/>
      <c r="M659" s="2"/>
    </row>
    <row r="660" spans="3:13" x14ac:dyDescent="0.3">
      <c r="C660" s="4" t="str">
        <f t="shared" si="110"/>
        <v/>
      </c>
      <c r="D660" s="4" t="str">
        <f t="shared" si="111"/>
        <v/>
      </c>
      <c r="E660" s="4" t="str">
        <f t="shared" si="112"/>
        <v/>
      </c>
      <c r="F660" s="4" t="str">
        <f t="shared" si="113"/>
        <v/>
      </c>
      <c r="G660" s="2"/>
      <c r="H660" s="5"/>
      <c r="I660" s="5"/>
      <c r="J660" s="5"/>
      <c r="K660" s="5"/>
      <c r="L660" s="2"/>
      <c r="M660" s="2"/>
    </row>
    <row r="661" spans="3:13" x14ac:dyDescent="0.3">
      <c r="C661" s="4" t="str">
        <f t="shared" si="110"/>
        <v/>
      </c>
      <c r="D661" s="4" t="str">
        <f t="shared" si="111"/>
        <v/>
      </c>
      <c r="E661" s="4" t="str">
        <f t="shared" si="112"/>
        <v/>
      </c>
      <c r="F661" s="4" t="str">
        <f t="shared" si="113"/>
        <v/>
      </c>
      <c r="G661" s="2"/>
      <c r="H661" s="5"/>
      <c r="I661" s="5"/>
      <c r="J661" s="5"/>
      <c r="K661" s="5"/>
      <c r="L661" s="2"/>
      <c r="M661" s="2"/>
    </row>
    <row r="662" spans="3:13" x14ac:dyDescent="0.3">
      <c r="C662" s="4" t="str">
        <f t="shared" si="110"/>
        <v/>
      </c>
      <c r="D662" s="4" t="str">
        <f t="shared" si="111"/>
        <v/>
      </c>
      <c r="E662" s="4" t="str">
        <f t="shared" si="112"/>
        <v/>
      </c>
      <c r="F662" s="4" t="str">
        <f t="shared" si="113"/>
        <v/>
      </c>
      <c r="G662" s="2"/>
      <c r="H662" s="5"/>
      <c r="I662" s="5"/>
      <c r="J662" s="5"/>
      <c r="K662" s="5"/>
      <c r="L662" s="2"/>
      <c r="M662" s="2"/>
    </row>
    <row r="663" spans="3:13" x14ac:dyDescent="0.3">
      <c r="C663" s="4" t="str">
        <f t="shared" si="110"/>
        <v/>
      </c>
      <c r="D663" s="4" t="str">
        <f t="shared" si="111"/>
        <v/>
      </c>
      <c r="E663" s="4" t="str">
        <f t="shared" si="112"/>
        <v/>
      </c>
      <c r="F663" s="4" t="str">
        <f t="shared" si="113"/>
        <v/>
      </c>
      <c r="G663" s="2"/>
      <c r="H663" s="5"/>
      <c r="I663" s="5"/>
      <c r="J663" s="5"/>
      <c r="K663" s="5"/>
      <c r="L663" s="2"/>
      <c r="M663" s="2"/>
    </row>
    <row r="664" spans="3:13" x14ac:dyDescent="0.3">
      <c r="C664" s="4" t="str">
        <f t="shared" si="110"/>
        <v/>
      </c>
      <c r="D664" s="4" t="str">
        <f t="shared" si="111"/>
        <v/>
      </c>
      <c r="E664" s="4" t="str">
        <f t="shared" si="112"/>
        <v/>
      </c>
      <c r="F664" s="4" t="str">
        <f t="shared" si="113"/>
        <v/>
      </c>
      <c r="G664" s="2"/>
      <c r="H664" s="5"/>
      <c r="I664" s="5"/>
      <c r="J664" s="5"/>
      <c r="K664" s="5"/>
      <c r="L664" s="2"/>
      <c r="M664" s="2"/>
    </row>
    <row r="665" spans="3:13" x14ac:dyDescent="0.3">
      <c r="C665" s="4" t="str">
        <f t="shared" si="110"/>
        <v/>
      </c>
      <c r="D665" s="4" t="str">
        <f t="shared" si="111"/>
        <v/>
      </c>
      <c r="E665" s="4" t="str">
        <f t="shared" si="112"/>
        <v/>
      </c>
      <c r="F665" s="4" t="str">
        <f t="shared" si="113"/>
        <v/>
      </c>
      <c r="G665" s="2"/>
      <c r="H665" s="5"/>
      <c r="I665" s="5"/>
      <c r="J665" s="5"/>
      <c r="K665" s="5"/>
      <c r="L665" s="2"/>
      <c r="M665" s="2"/>
    </row>
    <row r="666" spans="3:13" x14ac:dyDescent="0.3">
      <c r="C666" s="4" t="str">
        <f t="shared" si="110"/>
        <v/>
      </c>
      <c r="D666" s="4" t="str">
        <f t="shared" si="111"/>
        <v/>
      </c>
      <c r="E666" s="4" t="str">
        <f t="shared" si="112"/>
        <v/>
      </c>
      <c r="F666" s="4" t="str">
        <f t="shared" si="113"/>
        <v/>
      </c>
      <c r="G666" s="2"/>
      <c r="H666" s="5"/>
      <c r="I666" s="5"/>
      <c r="J666" s="5"/>
      <c r="K666" s="5"/>
      <c r="L666" s="2"/>
      <c r="M666" s="2"/>
    </row>
    <row r="667" spans="3:13" x14ac:dyDescent="0.3">
      <c r="C667" s="4" t="str">
        <f t="shared" ref="C667:C705" si="114">IF(AND(ISNUMBER(B666),ISNUMBER(B668)),(B668-B666)/2,"")</f>
        <v/>
      </c>
      <c r="D667" s="4" t="str">
        <f t="shared" ref="D667:D705" si="115">IF(AND(ISNUMBER(C666),ISNUMBER(C668)),(C668-C666)/2,"")</f>
        <v/>
      </c>
      <c r="E667" s="4" t="str">
        <f t="shared" ref="E667:E705" si="116">IF(AND(ISNUMBER(B667),ISNUMBER(B668)),(B668-B667)/2,"")</f>
        <v/>
      </c>
      <c r="F667" s="4" t="str">
        <f t="shared" ref="F667:F705" si="117">IF(AND(ISNUMBER(E666),ISNUMBER(E667)),(E667-E666)/2,"")</f>
        <v/>
      </c>
      <c r="G667" s="2"/>
      <c r="H667" s="5"/>
      <c r="I667" s="5"/>
      <c r="J667" s="5"/>
      <c r="K667" s="5"/>
      <c r="L667" s="2"/>
      <c r="M667" s="2"/>
    </row>
    <row r="668" spans="3:13" x14ac:dyDescent="0.3">
      <c r="C668" s="4" t="str">
        <f t="shared" si="114"/>
        <v/>
      </c>
      <c r="D668" s="4" t="str">
        <f t="shared" si="115"/>
        <v/>
      </c>
      <c r="E668" s="4" t="str">
        <f t="shared" si="116"/>
        <v/>
      </c>
      <c r="F668" s="4" t="str">
        <f t="shared" si="117"/>
        <v/>
      </c>
      <c r="G668" s="2"/>
      <c r="H668" s="5"/>
      <c r="I668" s="5"/>
      <c r="J668" s="5"/>
      <c r="K668" s="5"/>
      <c r="L668" s="2"/>
      <c r="M668" s="2"/>
    </row>
    <row r="669" spans="3:13" x14ac:dyDescent="0.3">
      <c r="C669" s="4" t="str">
        <f t="shared" si="114"/>
        <v/>
      </c>
      <c r="D669" s="4" t="str">
        <f t="shared" si="115"/>
        <v/>
      </c>
      <c r="E669" s="4" t="str">
        <f t="shared" si="116"/>
        <v/>
      </c>
      <c r="F669" s="4" t="str">
        <f t="shared" si="117"/>
        <v/>
      </c>
      <c r="G669" s="2"/>
      <c r="H669" s="5"/>
      <c r="I669" s="5"/>
      <c r="J669" s="5"/>
      <c r="K669" s="5"/>
      <c r="L669" s="2"/>
      <c r="M669" s="2"/>
    </row>
    <row r="670" spans="3:13" x14ac:dyDescent="0.3">
      <c r="C670" s="4" t="str">
        <f t="shared" si="114"/>
        <v/>
      </c>
      <c r="D670" s="4" t="str">
        <f t="shared" si="115"/>
        <v/>
      </c>
      <c r="E670" s="4" t="str">
        <f t="shared" si="116"/>
        <v/>
      </c>
      <c r="F670" s="4" t="str">
        <f t="shared" si="117"/>
        <v/>
      </c>
      <c r="G670" s="2"/>
      <c r="H670" s="5"/>
      <c r="I670" s="5"/>
      <c r="J670" s="5"/>
      <c r="K670" s="5"/>
      <c r="L670" s="2"/>
      <c r="M670" s="2"/>
    </row>
    <row r="671" spans="3:13" x14ac:dyDescent="0.3">
      <c r="C671" s="4" t="str">
        <f t="shared" si="114"/>
        <v/>
      </c>
      <c r="D671" s="4" t="str">
        <f t="shared" si="115"/>
        <v/>
      </c>
      <c r="E671" s="4" t="str">
        <f t="shared" si="116"/>
        <v/>
      </c>
      <c r="F671" s="4" t="str">
        <f t="shared" si="117"/>
        <v/>
      </c>
      <c r="G671" s="2"/>
      <c r="H671" s="5"/>
      <c r="I671" s="5"/>
      <c r="J671" s="5"/>
      <c r="K671" s="5"/>
      <c r="L671" s="2"/>
      <c r="M671" s="2"/>
    </row>
    <row r="672" spans="3:13" x14ac:dyDescent="0.3">
      <c r="C672" s="4" t="str">
        <f t="shared" si="114"/>
        <v/>
      </c>
      <c r="D672" s="4" t="str">
        <f t="shared" si="115"/>
        <v/>
      </c>
      <c r="E672" s="4" t="str">
        <f t="shared" si="116"/>
        <v/>
      </c>
      <c r="F672" s="4" t="str">
        <f t="shared" si="117"/>
        <v/>
      </c>
      <c r="G672" s="2"/>
      <c r="H672" s="5"/>
      <c r="I672" s="5"/>
      <c r="J672" s="5"/>
      <c r="K672" s="5"/>
      <c r="L672" s="2"/>
      <c r="M672" s="2"/>
    </row>
    <row r="673" spans="3:13" x14ac:dyDescent="0.3">
      <c r="C673" s="4" t="str">
        <f t="shared" si="114"/>
        <v/>
      </c>
      <c r="D673" s="4" t="str">
        <f t="shared" si="115"/>
        <v/>
      </c>
      <c r="E673" s="4" t="str">
        <f t="shared" si="116"/>
        <v/>
      </c>
      <c r="F673" s="4" t="str">
        <f t="shared" si="117"/>
        <v/>
      </c>
      <c r="G673" s="2"/>
      <c r="H673" s="5"/>
      <c r="I673" s="5"/>
      <c r="J673" s="5"/>
      <c r="K673" s="5"/>
      <c r="L673" s="2"/>
      <c r="M673" s="2"/>
    </row>
    <row r="674" spans="3:13" x14ac:dyDescent="0.3">
      <c r="C674" s="4" t="str">
        <f t="shared" si="114"/>
        <v/>
      </c>
      <c r="D674" s="4" t="str">
        <f t="shared" si="115"/>
        <v/>
      </c>
      <c r="E674" s="4" t="str">
        <f t="shared" si="116"/>
        <v/>
      </c>
      <c r="F674" s="4" t="str">
        <f t="shared" si="117"/>
        <v/>
      </c>
      <c r="G674" s="2"/>
      <c r="H674" s="5"/>
      <c r="I674" s="5"/>
      <c r="J674" s="5"/>
      <c r="K674" s="5"/>
      <c r="L674" s="2"/>
      <c r="M674" s="2"/>
    </row>
    <row r="675" spans="3:13" x14ac:dyDescent="0.3">
      <c r="C675" s="4" t="str">
        <f t="shared" si="114"/>
        <v/>
      </c>
      <c r="D675" s="4" t="str">
        <f t="shared" si="115"/>
        <v/>
      </c>
      <c r="E675" s="4" t="str">
        <f t="shared" si="116"/>
        <v/>
      </c>
      <c r="F675" s="4" t="str">
        <f t="shared" si="117"/>
        <v/>
      </c>
      <c r="G675" s="2"/>
      <c r="H675" s="5"/>
      <c r="I675" s="5"/>
      <c r="J675" s="5"/>
      <c r="K675" s="5"/>
      <c r="L675" s="2"/>
      <c r="M675" s="2"/>
    </row>
    <row r="676" spans="3:13" x14ac:dyDescent="0.3">
      <c r="C676" s="4" t="str">
        <f t="shared" si="114"/>
        <v/>
      </c>
      <c r="D676" s="4" t="str">
        <f t="shared" si="115"/>
        <v/>
      </c>
      <c r="E676" s="4" t="str">
        <f t="shared" si="116"/>
        <v/>
      </c>
      <c r="F676" s="4" t="str">
        <f t="shared" si="117"/>
        <v/>
      </c>
      <c r="G676" s="2"/>
      <c r="H676" s="5"/>
      <c r="I676" s="5"/>
      <c r="J676" s="5"/>
      <c r="K676" s="5"/>
      <c r="L676" s="2"/>
      <c r="M676" s="2"/>
    </row>
    <row r="677" spans="3:13" x14ac:dyDescent="0.3">
      <c r="C677" s="4" t="str">
        <f t="shared" si="114"/>
        <v/>
      </c>
      <c r="D677" s="4" t="str">
        <f t="shared" si="115"/>
        <v/>
      </c>
      <c r="E677" s="4" t="str">
        <f t="shared" si="116"/>
        <v/>
      </c>
      <c r="F677" s="4" t="str">
        <f t="shared" si="117"/>
        <v/>
      </c>
      <c r="G677" s="2"/>
      <c r="H677" s="5"/>
      <c r="I677" s="5"/>
      <c r="J677" s="5"/>
      <c r="K677" s="5"/>
      <c r="L677" s="2"/>
      <c r="M677" s="2"/>
    </row>
    <row r="678" spans="3:13" x14ac:dyDescent="0.3">
      <c r="C678" s="4" t="str">
        <f t="shared" si="114"/>
        <v/>
      </c>
      <c r="D678" s="4" t="str">
        <f t="shared" si="115"/>
        <v/>
      </c>
      <c r="E678" s="4" t="str">
        <f t="shared" si="116"/>
        <v/>
      </c>
      <c r="F678" s="4" t="str">
        <f t="shared" si="117"/>
        <v/>
      </c>
      <c r="G678" s="2"/>
      <c r="H678" s="5"/>
      <c r="I678" s="5"/>
      <c r="J678" s="5"/>
      <c r="K678" s="5"/>
      <c r="L678" s="2"/>
      <c r="M678" s="2"/>
    </row>
    <row r="679" spans="3:13" x14ac:dyDescent="0.3">
      <c r="C679" s="4" t="str">
        <f t="shared" si="114"/>
        <v/>
      </c>
      <c r="D679" s="4" t="str">
        <f t="shared" si="115"/>
        <v/>
      </c>
      <c r="E679" s="4" t="str">
        <f t="shared" si="116"/>
        <v/>
      </c>
      <c r="F679" s="4" t="str">
        <f t="shared" si="117"/>
        <v/>
      </c>
      <c r="G679" s="2"/>
      <c r="H679" s="5"/>
      <c r="I679" s="5"/>
      <c r="J679" s="5"/>
      <c r="K679" s="5"/>
      <c r="L679" s="2"/>
      <c r="M679" s="2"/>
    </row>
    <row r="680" spans="3:13" x14ac:dyDescent="0.3">
      <c r="C680" s="4" t="str">
        <f t="shared" si="114"/>
        <v/>
      </c>
      <c r="D680" s="4" t="str">
        <f t="shared" si="115"/>
        <v/>
      </c>
      <c r="E680" s="4" t="str">
        <f t="shared" si="116"/>
        <v/>
      </c>
      <c r="F680" s="4" t="str">
        <f t="shared" si="117"/>
        <v/>
      </c>
      <c r="G680" s="2"/>
      <c r="H680" s="5"/>
      <c r="I680" s="5"/>
      <c r="J680" s="5"/>
      <c r="K680" s="5"/>
      <c r="L680" s="2"/>
      <c r="M680" s="2"/>
    </row>
    <row r="681" spans="3:13" x14ac:dyDescent="0.3">
      <c r="C681" s="4" t="str">
        <f t="shared" si="114"/>
        <v/>
      </c>
      <c r="D681" s="4" t="str">
        <f t="shared" si="115"/>
        <v/>
      </c>
      <c r="E681" s="4" t="str">
        <f t="shared" si="116"/>
        <v/>
      </c>
      <c r="F681" s="4" t="str">
        <f t="shared" si="117"/>
        <v/>
      </c>
      <c r="G681" s="2"/>
      <c r="H681" s="5"/>
      <c r="I681" s="5"/>
      <c r="J681" s="5"/>
      <c r="K681" s="5"/>
      <c r="L681" s="2"/>
      <c r="M681" s="2"/>
    </row>
    <row r="682" spans="3:13" x14ac:dyDescent="0.3">
      <c r="C682" s="4" t="str">
        <f t="shared" si="114"/>
        <v/>
      </c>
      <c r="D682" s="4" t="str">
        <f t="shared" si="115"/>
        <v/>
      </c>
      <c r="E682" s="4" t="str">
        <f t="shared" si="116"/>
        <v/>
      </c>
      <c r="F682" s="4" t="str">
        <f t="shared" si="117"/>
        <v/>
      </c>
      <c r="G682" s="2"/>
      <c r="H682" s="5"/>
      <c r="I682" s="5"/>
      <c r="J682" s="5"/>
      <c r="K682" s="5"/>
      <c r="L682" s="2"/>
      <c r="M682" s="2"/>
    </row>
    <row r="683" spans="3:13" x14ac:dyDescent="0.3">
      <c r="C683" s="4" t="str">
        <f t="shared" si="114"/>
        <v/>
      </c>
      <c r="D683" s="4" t="str">
        <f t="shared" si="115"/>
        <v/>
      </c>
      <c r="E683" s="4" t="str">
        <f t="shared" si="116"/>
        <v/>
      </c>
      <c r="F683" s="4" t="str">
        <f t="shared" si="117"/>
        <v/>
      </c>
      <c r="G683" s="2"/>
      <c r="H683" s="5"/>
      <c r="I683" s="5"/>
      <c r="J683" s="5"/>
      <c r="K683" s="5"/>
      <c r="L683" s="2"/>
      <c r="M683" s="2"/>
    </row>
    <row r="684" spans="3:13" x14ac:dyDescent="0.3">
      <c r="C684" s="4" t="str">
        <f t="shared" si="114"/>
        <v/>
      </c>
      <c r="D684" s="4" t="str">
        <f t="shared" si="115"/>
        <v/>
      </c>
      <c r="E684" s="4" t="str">
        <f t="shared" si="116"/>
        <v/>
      </c>
      <c r="F684" s="4" t="str">
        <f t="shared" si="117"/>
        <v/>
      </c>
      <c r="G684" s="2"/>
      <c r="H684" s="5"/>
      <c r="I684" s="5"/>
      <c r="J684" s="5"/>
      <c r="K684" s="5"/>
      <c r="L684" s="2"/>
      <c r="M684" s="2"/>
    </row>
    <row r="685" spans="3:13" x14ac:dyDescent="0.3">
      <c r="C685" s="4" t="str">
        <f t="shared" si="114"/>
        <v/>
      </c>
      <c r="D685" s="4" t="str">
        <f t="shared" si="115"/>
        <v/>
      </c>
      <c r="E685" s="4" t="str">
        <f t="shared" si="116"/>
        <v/>
      </c>
      <c r="F685" s="4" t="str">
        <f t="shared" si="117"/>
        <v/>
      </c>
      <c r="G685" s="2"/>
      <c r="H685" s="5"/>
      <c r="I685" s="5"/>
      <c r="J685" s="5"/>
      <c r="K685" s="5"/>
      <c r="L685" s="2"/>
      <c r="M685" s="2"/>
    </row>
    <row r="686" spans="3:13" x14ac:dyDescent="0.3">
      <c r="C686" s="4" t="str">
        <f t="shared" si="114"/>
        <v/>
      </c>
      <c r="D686" s="4" t="str">
        <f t="shared" si="115"/>
        <v/>
      </c>
      <c r="E686" s="4" t="str">
        <f t="shared" si="116"/>
        <v/>
      </c>
      <c r="F686" s="4" t="str">
        <f t="shared" si="117"/>
        <v/>
      </c>
      <c r="G686" s="2"/>
      <c r="H686" s="5"/>
      <c r="I686" s="5"/>
      <c r="J686" s="5"/>
      <c r="K686" s="5"/>
      <c r="L686" s="2"/>
      <c r="M686" s="2"/>
    </row>
    <row r="687" spans="3:13" x14ac:dyDescent="0.3">
      <c r="C687" s="4" t="str">
        <f t="shared" si="114"/>
        <v/>
      </c>
      <c r="D687" s="4" t="str">
        <f t="shared" si="115"/>
        <v/>
      </c>
      <c r="E687" s="4" t="str">
        <f t="shared" si="116"/>
        <v/>
      </c>
      <c r="F687" s="4" t="str">
        <f t="shared" si="117"/>
        <v/>
      </c>
      <c r="G687" s="2"/>
      <c r="H687" s="5"/>
      <c r="I687" s="5"/>
      <c r="J687" s="5"/>
      <c r="K687" s="5"/>
      <c r="L687" s="2"/>
      <c r="M687" s="2"/>
    </row>
    <row r="688" spans="3:13" x14ac:dyDescent="0.3">
      <c r="C688" s="4" t="str">
        <f t="shared" si="114"/>
        <v/>
      </c>
      <c r="D688" s="4" t="str">
        <f t="shared" si="115"/>
        <v/>
      </c>
      <c r="E688" s="4" t="str">
        <f t="shared" si="116"/>
        <v/>
      </c>
      <c r="F688" s="4" t="str">
        <f t="shared" si="117"/>
        <v/>
      </c>
      <c r="G688" s="2"/>
      <c r="H688" s="5"/>
      <c r="I688" s="5"/>
      <c r="J688" s="5"/>
      <c r="K688" s="5"/>
      <c r="L688" s="2"/>
      <c r="M688" s="2"/>
    </row>
    <row r="689" spans="3:13" x14ac:dyDescent="0.3">
      <c r="C689" s="4" t="str">
        <f t="shared" si="114"/>
        <v/>
      </c>
      <c r="D689" s="4" t="str">
        <f t="shared" si="115"/>
        <v/>
      </c>
      <c r="E689" s="4" t="str">
        <f t="shared" si="116"/>
        <v/>
      </c>
      <c r="F689" s="4" t="str">
        <f t="shared" si="117"/>
        <v/>
      </c>
      <c r="G689" s="2"/>
      <c r="H689" s="5"/>
      <c r="I689" s="5"/>
      <c r="J689" s="5"/>
      <c r="K689" s="5"/>
      <c r="L689" s="2"/>
      <c r="M689" s="2"/>
    </row>
    <row r="690" spans="3:13" x14ac:dyDescent="0.3">
      <c r="C690" s="4" t="str">
        <f t="shared" si="114"/>
        <v/>
      </c>
      <c r="D690" s="4" t="str">
        <f t="shared" si="115"/>
        <v/>
      </c>
      <c r="E690" s="4" t="str">
        <f t="shared" si="116"/>
        <v/>
      </c>
      <c r="F690" s="4" t="str">
        <f t="shared" si="117"/>
        <v/>
      </c>
      <c r="G690" s="2"/>
      <c r="H690" s="5"/>
      <c r="I690" s="5"/>
      <c r="J690" s="5"/>
      <c r="K690" s="5"/>
      <c r="L690" s="2"/>
      <c r="M690" s="2"/>
    </row>
    <row r="691" spans="3:13" x14ac:dyDescent="0.3">
      <c r="C691" s="4" t="str">
        <f t="shared" si="114"/>
        <v/>
      </c>
      <c r="D691" s="4" t="str">
        <f t="shared" si="115"/>
        <v/>
      </c>
      <c r="E691" s="4" t="str">
        <f t="shared" si="116"/>
        <v/>
      </c>
      <c r="F691" s="4" t="str">
        <f t="shared" si="117"/>
        <v/>
      </c>
      <c r="G691" s="2"/>
      <c r="H691" s="5"/>
      <c r="I691" s="5"/>
      <c r="J691" s="5"/>
      <c r="K691" s="5"/>
      <c r="L691" s="2"/>
      <c r="M691" s="2"/>
    </row>
    <row r="692" spans="3:13" x14ac:dyDescent="0.3">
      <c r="C692" s="4" t="str">
        <f t="shared" si="114"/>
        <v/>
      </c>
      <c r="D692" s="4" t="str">
        <f t="shared" si="115"/>
        <v/>
      </c>
      <c r="E692" s="4" t="str">
        <f t="shared" si="116"/>
        <v/>
      </c>
      <c r="F692" s="4" t="str">
        <f t="shared" si="117"/>
        <v/>
      </c>
      <c r="G692" s="2"/>
      <c r="H692" s="5"/>
      <c r="I692" s="5"/>
      <c r="J692" s="5"/>
      <c r="K692" s="5"/>
      <c r="L692" s="2"/>
      <c r="M692" s="2"/>
    </row>
    <row r="693" spans="3:13" x14ac:dyDescent="0.3">
      <c r="C693" s="4" t="str">
        <f t="shared" si="114"/>
        <v/>
      </c>
      <c r="D693" s="4" t="str">
        <f t="shared" si="115"/>
        <v/>
      </c>
      <c r="E693" s="4" t="str">
        <f t="shared" si="116"/>
        <v/>
      </c>
      <c r="F693" s="4" t="str">
        <f t="shared" si="117"/>
        <v/>
      </c>
      <c r="G693" s="2"/>
      <c r="H693" s="5"/>
      <c r="I693" s="5"/>
      <c r="J693" s="5"/>
      <c r="K693" s="5"/>
      <c r="L693" s="2"/>
      <c r="M693" s="2"/>
    </row>
    <row r="694" spans="3:13" x14ac:dyDescent="0.3">
      <c r="C694" s="4" t="str">
        <f t="shared" si="114"/>
        <v/>
      </c>
      <c r="D694" s="4" t="str">
        <f t="shared" si="115"/>
        <v/>
      </c>
      <c r="E694" s="4" t="str">
        <f t="shared" si="116"/>
        <v/>
      </c>
      <c r="F694" s="4" t="str">
        <f t="shared" si="117"/>
        <v/>
      </c>
      <c r="G694" s="2"/>
      <c r="H694" s="5"/>
      <c r="I694" s="5"/>
      <c r="J694" s="5"/>
      <c r="K694" s="5"/>
      <c r="L694" s="2"/>
      <c r="M694" s="2"/>
    </row>
    <row r="695" spans="3:13" x14ac:dyDescent="0.3">
      <c r="C695" s="4" t="str">
        <f t="shared" si="114"/>
        <v/>
      </c>
      <c r="D695" s="4" t="str">
        <f t="shared" si="115"/>
        <v/>
      </c>
      <c r="E695" s="4" t="str">
        <f t="shared" si="116"/>
        <v/>
      </c>
      <c r="F695" s="4" t="str">
        <f t="shared" si="117"/>
        <v/>
      </c>
      <c r="G695" s="2"/>
      <c r="H695" s="5"/>
      <c r="I695" s="5"/>
      <c r="J695" s="5"/>
      <c r="K695" s="5"/>
      <c r="L695" s="2"/>
      <c r="M695" s="2"/>
    </row>
    <row r="696" spans="3:13" x14ac:dyDescent="0.3">
      <c r="C696" s="4" t="str">
        <f t="shared" si="114"/>
        <v/>
      </c>
      <c r="D696" s="4" t="str">
        <f t="shared" si="115"/>
        <v/>
      </c>
      <c r="E696" s="4" t="str">
        <f t="shared" si="116"/>
        <v/>
      </c>
      <c r="F696" s="4" t="str">
        <f t="shared" si="117"/>
        <v/>
      </c>
      <c r="G696" s="2"/>
      <c r="H696" s="5"/>
      <c r="I696" s="5"/>
      <c r="J696" s="5"/>
      <c r="K696" s="5"/>
      <c r="L696" s="2"/>
      <c r="M696" s="2"/>
    </row>
    <row r="697" spans="3:13" x14ac:dyDescent="0.3">
      <c r="C697" s="4" t="str">
        <f t="shared" si="114"/>
        <v/>
      </c>
      <c r="D697" s="4" t="str">
        <f t="shared" si="115"/>
        <v/>
      </c>
      <c r="E697" s="4" t="str">
        <f t="shared" si="116"/>
        <v/>
      </c>
      <c r="F697" s="4" t="str">
        <f t="shared" si="117"/>
        <v/>
      </c>
      <c r="G697" s="2"/>
      <c r="H697" s="5"/>
      <c r="I697" s="5"/>
      <c r="J697" s="5"/>
      <c r="K697" s="5"/>
      <c r="L697" s="2"/>
      <c r="M697" s="2"/>
    </row>
    <row r="698" spans="3:13" x14ac:dyDescent="0.3">
      <c r="C698" s="4" t="str">
        <f t="shared" si="114"/>
        <v/>
      </c>
      <c r="D698" s="4" t="str">
        <f t="shared" si="115"/>
        <v/>
      </c>
      <c r="E698" s="4" t="str">
        <f t="shared" si="116"/>
        <v/>
      </c>
      <c r="F698" s="4" t="str">
        <f t="shared" si="117"/>
        <v/>
      </c>
      <c r="G698" s="2"/>
      <c r="H698" s="5"/>
      <c r="I698" s="5"/>
      <c r="J698" s="5"/>
      <c r="K698" s="5"/>
      <c r="L698" s="2"/>
      <c r="M698" s="2"/>
    </row>
    <row r="699" spans="3:13" x14ac:dyDescent="0.3">
      <c r="C699" s="4" t="str">
        <f t="shared" si="114"/>
        <v/>
      </c>
      <c r="D699" s="4" t="str">
        <f t="shared" si="115"/>
        <v/>
      </c>
      <c r="E699" s="4" t="str">
        <f t="shared" si="116"/>
        <v/>
      </c>
      <c r="F699" s="4" t="str">
        <f t="shared" si="117"/>
        <v/>
      </c>
      <c r="G699" s="2"/>
      <c r="H699" s="5"/>
      <c r="I699" s="5"/>
      <c r="J699" s="5"/>
      <c r="K699" s="5"/>
      <c r="L699" s="2"/>
      <c r="M699" s="2"/>
    </row>
    <row r="700" spans="3:13" x14ac:dyDescent="0.3">
      <c r="C700" s="4" t="str">
        <f t="shared" si="114"/>
        <v/>
      </c>
      <c r="D700" s="4" t="str">
        <f t="shared" si="115"/>
        <v/>
      </c>
      <c r="E700" s="4" t="str">
        <f t="shared" si="116"/>
        <v/>
      </c>
      <c r="F700" s="4" t="str">
        <f t="shared" si="117"/>
        <v/>
      </c>
      <c r="G700" s="2"/>
      <c r="H700" s="5"/>
      <c r="I700" s="5"/>
      <c r="J700" s="5"/>
      <c r="K700" s="5"/>
      <c r="L700" s="2"/>
      <c r="M700" s="2"/>
    </row>
    <row r="701" spans="3:13" x14ac:dyDescent="0.3">
      <c r="C701" s="4" t="str">
        <f t="shared" si="114"/>
        <v/>
      </c>
      <c r="D701" s="4" t="str">
        <f t="shared" si="115"/>
        <v/>
      </c>
      <c r="E701" s="4" t="str">
        <f t="shared" si="116"/>
        <v/>
      </c>
      <c r="F701" s="4" t="str">
        <f t="shared" si="117"/>
        <v/>
      </c>
      <c r="G701" s="2"/>
      <c r="H701" s="5"/>
      <c r="I701" s="5"/>
      <c r="J701" s="5"/>
      <c r="K701" s="5"/>
      <c r="L701" s="2"/>
      <c r="M701" s="2"/>
    </row>
    <row r="702" spans="3:13" x14ac:dyDescent="0.3">
      <c r="C702" s="4" t="str">
        <f t="shared" si="114"/>
        <v/>
      </c>
      <c r="D702" s="4" t="str">
        <f t="shared" si="115"/>
        <v/>
      </c>
      <c r="E702" s="4" t="str">
        <f t="shared" si="116"/>
        <v/>
      </c>
      <c r="F702" s="4" t="str">
        <f t="shared" si="117"/>
        <v/>
      </c>
      <c r="G702" s="2"/>
      <c r="H702" s="5"/>
      <c r="I702" s="5"/>
      <c r="J702" s="5"/>
      <c r="K702" s="5"/>
      <c r="L702" s="2"/>
      <c r="M702" s="2"/>
    </row>
    <row r="703" spans="3:13" x14ac:dyDescent="0.3">
      <c r="C703" s="4" t="str">
        <f t="shared" si="114"/>
        <v/>
      </c>
      <c r="D703" s="4" t="str">
        <f t="shared" si="115"/>
        <v/>
      </c>
      <c r="E703" s="4" t="str">
        <f t="shared" si="116"/>
        <v/>
      </c>
      <c r="F703" s="4" t="str">
        <f t="shared" si="117"/>
        <v/>
      </c>
      <c r="G703" s="2"/>
      <c r="H703" s="5"/>
      <c r="I703" s="5"/>
      <c r="J703" s="5"/>
      <c r="K703" s="5"/>
      <c r="L703" s="2"/>
      <c r="M703" s="2"/>
    </row>
    <row r="704" spans="3:13" x14ac:dyDescent="0.3">
      <c r="C704" s="4" t="str">
        <f t="shared" si="114"/>
        <v/>
      </c>
      <c r="D704" s="4" t="str">
        <f t="shared" si="115"/>
        <v/>
      </c>
      <c r="E704" s="4" t="str">
        <f t="shared" si="116"/>
        <v/>
      </c>
      <c r="F704" s="4" t="str">
        <f t="shared" si="117"/>
        <v/>
      </c>
      <c r="G704" s="2"/>
      <c r="H704" s="5"/>
      <c r="I704" s="5"/>
      <c r="J704" s="5"/>
      <c r="K704" s="5"/>
      <c r="L704" s="2"/>
      <c r="M704" s="2"/>
    </row>
    <row r="705" spans="3:13" x14ac:dyDescent="0.3">
      <c r="C705" s="4" t="str">
        <f t="shared" si="114"/>
        <v/>
      </c>
      <c r="D705" s="4" t="str">
        <f t="shared" si="115"/>
        <v/>
      </c>
      <c r="E705" s="4" t="str">
        <f t="shared" si="116"/>
        <v/>
      </c>
      <c r="F705" s="4" t="str">
        <f t="shared" si="117"/>
        <v/>
      </c>
      <c r="G705" s="2"/>
      <c r="H705" s="5"/>
      <c r="I705" s="5"/>
      <c r="J705" s="5"/>
      <c r="K705" s="5"/>
      <c r="L705" s="2"/>
      <c r="M705" s="2"/>
    </row>
  </sheetData>
  <mergeCells count="4">
    <mergeCell ref="C2:D2"/>
    <mergeCell ref="E2:F2"/>
    <mergeCell ref="P6:P8"/>
    <mergeCell ref="P9:P11"/>
  </mergeCells>
  <conditionalFormatting sqref="D1:D26 D706:D1048576">
    <cfRule type="top10" dxfId="3" priority="3" rank="10"/>
  </conditionalFormatting>
  <conditionalFormatting sqref="F1:F26 F706:F1048576">
    <cfRule type="top10" dxfId="2" priority="4" rank="10"/>
  </conditionalFormatting>
  <conditionalFormatting sqref="D27:D705">
    <cfRule type="top10" dxfId="1" priority="1" rank="10"/>
  </conditionalFormatting>
  <conditionalFormatting sqref="F27:F705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Encuentros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2023-06-24T16:41:03Z</dcterms:modified>
</cp:coreProperties>
</file>